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76" windowWidth="20736" windowHeight="102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0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19" i="1" l="1"/>
  <c r="L81" i="1"/>
  <c r="F195" i="1"/>
  <c r="J81" i="1"/>
  <c r="I81" i="1"/>
  <c r="L43" i="1"/>
  <c r="H43" i="1"/>
  <c r="J43" i="1"/>
  <c r="J195" i="1"/>
  <c r="L195" i="1"/>
  <c r="I195" i="1"/>
  <c r="G195" i="1"/>
  <c r="H195" i="1"/>
  <c r="H176" i="1"/>
  <c r="I176" i="1"/>
  <c r="J176" i="1"/>
  <c r="L176" i="1"/>
  <c r="G176" i="1"/>
  <c r="F176" i="1"/>
  <c r="J157" i="1"/>
  <c r="H157" i="1"/>
  <c r="L157" i="1"/>
  <c r="I157" i="1"/>
  <c r="G157" i="1"/>
  <c r="F157" i="1"/>
  <c r="I138" i="1"/>
  <c r="H138" i="1"/>
  <c r="L138" i="1"/>
  <c r="J138" i="1"/>
  <c r="G138" i="1"/>
  <c r="F138" i="1"/>
  <c r="L119" i="1"/>
  <c r="H119" i="1"/>
  <c r="I119" i="1"/>
  <c r="G119" i="1"/>
  <c r="F119" i="1"/>
  <c r="L100" i="1"/>
  <c r="J100" i="1"/>
  <c r="H100" i="1"/>
  <c r="I100" i="1"/>
  <c r="G100" i="1"/>
  <c r="F100" i="1"/>
  <c r="G81" i="1"/>
  <c r="H81" i="1"/>
  <c r="F81" i="1"/>
  <c r="L62" i="1"/>
  <c r="J62" i="1"/>
  <c r="H62" i="1"/>
  <c r="G62" i="1"/>
  <c r="I62" i="1"/>
  <c r="F62" i="1"/>
  <c r="G43" i="1"/>
  <c r="I43" i="1"/>
  <c r="F43" i="1"/>
  <c r="H24" i="1"/>
  <c r="I24" i="1"/>
  <c r="L24" i="1"/>
  <c r="J24" i="1"/>
  <c r="G24" i="1"/>
  <c r="F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<sst xmlns="http://schemas.openxmlformats.org/spreadsheetml/2006/main" count="310" uniqueCount="125">
  <si>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</si>
  <si>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</si>
  <si>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</si>
  <si>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</si>
  <si>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</si>
  <si>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</si>
  <si>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</si>
  <si>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</si>
  <si>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</si>
  <si>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</si>
  <si>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</si>
  <si>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</si>
  <si>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</si>
  <si>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</si>
  <si>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</si>
  <si>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</si>
  <si>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</si>
  <si>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</si>
  <si>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</si>
  <si>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</si>
  <si>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</si>
  <si>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</si>
  <si>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</si>
  <si>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</si>
  <si>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</si>
  <si>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</si>
  <si>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</si>
  <si>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</si>
  <si>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</si>
  <si>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</si>
  <si>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</si>
  <si>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</si>
  <si>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</si>
  <si>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</si>
  <si>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</si>
  <si>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</si>
  <si>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</si>
  <si>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</si>
  <si>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</si>
  <si>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МОУ "Мостовская основная общеобразовательная школа"</t>
  </si>
  <si>
    <t>директор</t>
  </si>
  <si>
    <t>Красиков Н.Л.</t>
  </si>
  <si>
    <t>Суп молочный с макаронными изделиями</t>
  </si>
  <si>
    <t>Чай с молоком</t>
  </si>
  <si>
    <t>Хлеб пшеничный 1 сорт</t>
  </si>
  <si>
    <t>Хлеб</t>
  </si>
  <si>
    <t>Компот из сухофруктов</t>
  </si>
  <si>
    <t>Чай с сахаром</t>
  </si>
  <si>
    <t xml:space="preserve">Суп картофельный </t>
  </si>
  <si>
    <t>Каша гречневая рассыпчатая</t>
  </si>
  <si>
    <t>Хлеб бел</t>
  </si>
  <si>
    <t>Хлеб чер</t>
  </si>
  <si>
    <t>Чоко-пай</t>
  </si>
  <si>
    <t>Суп картофельный с клецками</t>
  </si>
  <si>
    <t>Котлета рыбная</t>
  </si>
  <si>
    <t>Пюре картофельное</t>
  </si>
  <si>
    <t>Соус белый на сметане</t>
  </si>
  <si>
    <t>Каша молочная "Дружба"</t>
  </si>
  <si>
    <t>Чай с лимоном и сахаром</t>
  </si>
  <si>
    <t>Борщ на мясном бульоне</t>
  </si>
  <si>
    <t>Макаронник с мясом</t>
  </si>
  <si>
    <t>Чай с  молоком</t>
  </si>
  <si>
    <t>Гуляш из говядины</t>
  </si>
  <si>
    <t>Свекольник на мясном бульоне</t>
  </si>
  <si>
    <t>Щи из свежей капусты</t>
  </si>
  <si>
    <t>Котлета из говядины</t>
  </si>
  <si>
    <t>54-4м</t>
  </si>
  <si>
    <t>Компот из смеси сухофруктов</t>
  </si>
  <si>
    <t>54-1хи</t>
  </si>
  <si>
    <t>54-3соус</t>
  </si>
  <si>
    <t>Соус красный основной</t>
  </si>
  <si>
    <t>54-53к</t>
  </si>
  <si>
    <t>54-23гн</t>
  </si>
  <si>
    <t>Кофейный напиток с молоком</t>
  </si>
  <si>
    <t>54-11с</t>
  </si>
  <si>
    <t>Каша жидкая  молочная пшеная</t>
  </si>
  <si>
    <t>Сосиски (сардельки) отварные</t>
  </si>
  <si>
    <t>Макароны отварные</t>
  </si>
  <si>
    <t>54-1г</t>
  </si>
  <si>
    <t>Каша жидкая молочная гречневая</t>
  </si>
  <si>
    <t>54-20к</t>
  </si>
  <si>
    <t>54-6с</t>
  </si>
  <si>
    <t>54-3р</t>
  </si>
  <si>
    <t>54-11г</t>
  </si>
  <si>
    <t>54-2соус</t>
  </si>
  <si>
    <t>Компот из смеси  сухофруктов</t>
  </si>
  <si>
    <t>54-16к</t>
  </si>
  <si>
    <t>54-3гн</t>
  </si>
  <si>
    <t>54-2с</t>
  </si>
  <si>
    <t>Кисель из свежих плодов</t>
  </si>
  <si>
    <t>Помидор в нарезке</t>
  </si>
  <si>
    <t>54-3з</t>
  </si>
  <si>
    <t>54-11м</t>
  </si>
  <si>
    <t>Макароны  отварные</t>
  </si>
  <si>
    <t>Суп картофельный с горохом</t>
  </si>
  <si>
    <t>Плов из отварной говядины</t>
  </si>
  <si>
    <t>Каша молочная манная жидкая</t>
  </si>
  <si>
    <t>Суп картофельный с пшеной крупой</t>
  </si>
  <si>
    <t xml:space="preserve">Жаркое по домашнему </t>
  </si>
  <si>
    <t>Компот из плодов и ягод</t>
  </si>
  <si>
    <t>Каша вязкая молочная "Здоровье"</t>
  </si>
  <si>
    <t>Суп с рыбными консервами</t>
  </si>
  <si>
    <t>Кисель из смеси сухофруктов</t>
  </si>
  <si>
    <t>54-2м</t>
  </si>
  <si>
    <t>54-4г</t>
  </si>
  <si>
    <t>Суп молочный с крупой рисовой</t>
  </si>
  <si>
    <t xml:space="preserve">Какао с молоком </t>
  </si>
  <si>
    <t>Рассольник ленинградский</t>
  </si>
  <si>
    <t>Тефтеля из говядины с рисом</t>
  </si>
  <si>
    <t>Макароны отварные с овощами</t>
  </si>
  <si>
    <t>Компот из свежих плодов</t>
  </si>
  <si>
    <t>54-21ги</t>
  </si>
  <si>
    <t>54-3с</t>
  </si>
  <si>
    <t>54-16м</t>
  </si>
  <si>
    <t>Каша жидкая молочная рисовая</t>
  </si>
  <si>
    <t xml:space="preserve"> Мясная поджарка</t>
  </si>
  <si>
    <t xml:space="preserve"> Картофельное пюре</t>
  </si>
  <si>
    <t>Конфеты</t>
  </si>
  <si>
    <t>54-25,1к</t>
  </si>
  <si>
    <t>54-1с</t>
  </si>
  <si>
    <t>Бефстроганов из отварной говядины</t>
  </si>
  <si>
    <t>рис отварной</t>
  </si>
  <si>
    <t>Каша манная молочная жидкая</t>
  </si>
  <si>
    <t>Суп крестьянский с крупой  рисовой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</si>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</sst>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3" fillId="0" borderId="0" xfId="0" applyNumberFormat="1" applyFont="1" applyProtection="1">
      <protection locked="0"/>
    </xf>
    <xf numFmtId="1" fontId="0" fillId="4" borderId="26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1" fontId="0" fillId="4" borderId="29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1" xfId="0" applyNumberFormat="1" applyFill="1" applyBorder="1" applyProtection="1">
      <protection locked="0"/>
    </xf>
    <xf numFmtId="0" fontId="0" fillId="4" borderId="26" xfId="0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2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2" xfId="0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17" fontId="0" fillId="4" borderId="26" xfId="0" applyNumberFormat="1" applyFill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2" fillId="4" borderId="27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92" sqref="E192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2" width="9.109375" style="1" bestFit="1" customWidth="1"/>
    <col min="13" max="16384" width="9.109375" style="1"/>
  </cols>
  <sheetData>
    <row r="1" spans="1:12" x14ac:dyDescent="0.25">
      <c r="A1" s="2" t="s">
        <v>0</v>
      </c>
      <c r="C1" s="77" t="s">
        <v>39</v>
      </c>
      <c r="D1" s="78"/>
      <c r="E1" s="79"/>
      <c r="F1" s="3" t="s">
        <v>1</v>
      </c>
      <c r="G1" s="1" t="s">
        <v>2</v>
      </c>
      <c r="H1" s="80" t="s">
        <v>40</v>
      </c>
      <c r="I1" s="81"/>
      <c r="J1" s="81"/>
      <c r="K1" s="82"/>
    </row>
    <row r="2" spans="1:12" ht="17.399999999999999" x14ac:dyDescent="0.25">
      <c r="A2" s="4" t="s">
        <v>3</v>
      </c>
      <c r="C2" s="1"/>
      <c r="G2" s="1" t="s">
        <v>4</v>
      </c>
      <c r="H2" s="80" t="s">
        <v>41</v>
      </c>
      <c r="I2" s="81"/>
      <c r="J2" s="81"/>
      <c r="K2" s="8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/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8</v>
      </c>
      <c r="I4" s="11" t="s">
        <v>9</v>
      </c>
      <c r="J4" s="11" t="s">
        <v>10</v>
      </c>
    </row>
    <row r="5" spans="1:12" ht="30.6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 x14ac:dyDescent="0.3">
      <c r="A6" s="16">
        <v>1</v>
      </c>
      <c r="B6" s="17">
        <v>1</v>
      </c>
      <c r="C6" s="18" t="s">
        <v>23</v>
      </c>
      <c r="D6" s="19" t="s">
        <v>24</v>
      </c>
      <c r="E6" s="50" t="s">
        <v>42</v>
      </c>
      <c r="F6" s="53">
        <v>250</v>
      </c>
      <c r="G6" s="53">
        <v>7</v>
      </c>
      <c r="H6" s="53">
        <v>7</v>
      </c>
      <c r="I6" s="54">
        <v>24</v>
      </c>
      <c r="J6" s="53">
        <v>243</v>
      </c>
      <c r="K6" s="21">
        <v>93</v>
      </c>
      <c r="L6" s="20">
        <v>24</v>
      </c>
    </row>
    <row r="7" spans="1:12" ht="14.4" x14ac:dyDescent="0.3">
      <c r="A7" s="22"/>
      <c r="B7" s="23"/>
      <c r="C7" s="24"/>
      <c r="D7" s="25"/>
      <c r="E7" s="51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51" t="s">
        <v>43</v>
      </c>
      <c r="F8" s="27">
        <v>250</v>
      </c>
      <c r="G8" s="27">
        <v>2</v>
      </c>
      <c r="H8" s="27">
        <v>3</v>
      </c>
      <c r="I8" s="27">
        <v>21</v>
      </c>
      <c r="J8" s="27">
        <v>107</v>
      </c>
      <c r="K8" s="28">
        <v>945</v>
      </c>
      <c r="L8" s="27">
        <v>6</v>
      </c>
    </row>
    <row r="9" spans="1:12" ht="14.4" x14ac:dyDescent="0.3">
      <c r="A9" s="22"/>
      <c r="B9" s="23"/>
      <c r="C9" s="24"/>
      <c r="D9" s="29" t="s">
        <v>26</v>
      </c>
      <c r="E9" s="51" t="s">
        <v>44</v>
      </c>
      <c r="F9" s="27">
        <v>50</v>
      </c>
      <c r="G9" s="27">
        <v>4</v>
      </c>
      <c r="H9" s="27">
        <v>2</v>
      </c>
      <c r="I9" s="27">
        <v>25</v>
      </c>
      <c r="J9" s="27">
        <v>120</v>
      </c>
      <c r="K9" s="28">
        <v>1</v>
      </c>
      <c r="L9" s="27">
        <v>4</v>
      </c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55"/>
      <c r="H10" s="55"/>
      <c r="I10" s="55"/>
      <c r="J10" s="56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55"/>
      <c r="H11" s="55"/>
      <c r="I11" s="55"/>
      <c r="J11" s="56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13</v>
      </c>
      <c r="H13" s="35">
        <f>SUM(H6:H12)</f>
        <v>12</v>
      </c>
      <c r="I13" s="35">
        <f>SUM(I6:I12)</f>
        <v>70</v>
      </c>
      <c r="J13" s="35">
        <f>SUM(J6:J12)</f>
        <v>470</v>
      </c>
      <c r="K13" s="36"/>
      <c r="L13" s="35">
        <f>SUM(L6:L12)</f>
        <v>34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4.4" x14ac:dyDescent="0.3">
      <c r="A15" s="22"/>
      <c r="B15" s="23"/>
      <c r="C15" s="24"/>
      <c r="D15" s="29" t="s">
        <v>31</v>
      </c>
      <c r="E15" s="51" t="s">
        <v>64</v>
      </c>
      <c r="F15" s="55">
        <v>200</v>
      </c>
      <c r="G15" s="55">
        <v>16</v>
      </c>
      <c r="H15" s="55">
        <v>1.4</v>
      </c>
      <c r="I15" s="56">
        <v>39</v>
      </c>
      <c r="J15" s="55">
        <v>225</v>
      </c>
      <c r="K15" s="57" t="s">
        <v>119</v>
      </c>
      <c r="L15" s="58">
        <v>23</v>
      </c>
    </row>
    <row r="16" spans="1:12" ht="14.4" x14ac:dyDescent="0.3">
      <c r="A16" s="22"/>
      <c r="B16" s="23"/>
      <c r="C16" s="24"/>
      <c r="D16" s="29" t="s">
        <v>32</v>
      </c>
      <c r="E16" s="51" t="s">
        <v>120</v>
      </c>
      <c r="F16" s="55">
        <v>100</v>
      </c>
      <c r="G16" s="55">
        <v>14.99</v>
      </c>
      <c r="H16" s="55">
        <v>3.75</v>
      </c>
      <c r="I16" s="56">
        <v>3.75</v>
      </c>
      <c r="J16" s="55">
        <v>196.82</v>
      </c>
      <c r="K16" s="57">
        <v>21</v>
      </c>
      <c r="L16" s="58">
        <v>44</v>
      </c>
    </row>
    <row r="17" spans="1:12" ht="14.4" x14ac:dyDescent="0.3">
      <c r="A17" s="22"/>
      <c r="B17" s="23"/>
      <c r="C17" s="24"/>
      <c r="D17" s="29" t="s">
        <v>33</v>
      </c>
      <c r="E17" s="51" t="s">
        <v>121</v>
      </c>
      <c r="F17" s="55">
        <v>150</v>
      </c>
      <c r="G17" s="55">
        <v>18</v>
      </c>
      <c r="H17" s="55">
        <v>21.5</v>
      </c>
      <c r="I17" s="56">
        <v>6</v>
      </c>
      <c r="J17" s="55">
        <v>295</v>
      </c>
      <c r="K17" s="57">
        <v>66</v>
      </c>
      <c r="L17" s="58">
        <v>9</v>
      </c>
    </row>
    <row r="18" spans="1:12" ht="14.4" x14ac:dyDescent="0.3">
      <c r="A18" s="22"/>
      <c r="B18" s="23"/>
      <c r="C18" s="24"/>
      <c r="D18" s="29" t="s">
        <v>34</v>
      </c>
      <c r="E18" s="59" t="s">
        <v>46</v>
      </c>
      <c r="F18" s="60">
        <v>250</v>
      </c>
      <c r="G18" s="60">
        <v>1</v>
      </c>
      <c r="H18" s="60">
        <v>0</v>
      </c>
      <c r="I18" s="61">
        <v>13</v>
      </c>
      <c r="J18" s="60">
        <v>54</v>
      </c>
      <c r="K18" s="28">
        <v>112</v>
      </c>
      <c r="L18" s="27">
        <v>5</v>
      </c>
    </row>
    <row r="19" spans="1:12" ht="14.4" x14ac:dyDescent="0.3">
      <c r="A19" s="22"/>
      <c r="B19" s="23"/>
      <c r="C19" s="24"/>
      <c r="D19" s="29" t="s">
        <v>35</v>
      </c>
      <c r="E19" s="51" t="s">
        <v>44</v>
      </c>
      <c r="F19" s="55">
        <v>50</v>
      </c>
      <c r="G19" s="55">
        <v>4</v>
      </c>
      <c r="H19" s="55">
        <v>2</v>
      </c>
      <c r="I19" s="56">
        <v>25</v>
      </c>
      <c r="J19" s="55">
        <v>120</v>
      </c>
      <c r="K19" s="56">
        <v>1</v>
      </c>
      <c r="L19" s="27">
        <v>4</v>
      </c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55"/>
      <c r="H20" s="55"/>
      <c r="I20" s="56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750</v>
      </c>
      <c r="G23" s="35">
        <f>SUM(G14:G22)</f>
        <v>53.99</v>
      </c>
      <c r="H23" s="35">
        <f>SUM(H14:H22)</f>
        <v>28.65</v>
      </c>
      <c r="I23" s="35">
        <f>SUM(I14:I22)</f>
        <v>86.75</v>
      </c>
      <c r="J23" s="35">
        <f>SUM(J14:J22)</f>
        <v>890.81999999999994</v>
      </c>
      <c r="K23" s="36"/>
      <c r="L23" s="35">
        <f>SUM(L14:L22)</f>
        <v>85</v>
      </c>
    </row>
    <row r="24" spans="1:12" x14ac:dyDescent="0.25">
      <c r="A24" s="40">
        <f>A6</f>
        <v>1</v>
      </c>
      <c r="B24" s="41">
        <f>B6</f>
        <v>1</v>
      </c>
      <c r="C24" s="72" t="s">
        <v>37</v>
      </c>
      <c r="D24" s="73"/>
      <c r="E24" s="42"/>
      <c r="F24" s="43">
        <f>F13+F23</f>
        <v>1300</v>
      </c>
      <c r="G24" s="43">
        <f>G13+G23</f>
        <v>66.990000000000009</v>
      </c>
      <c r="H24" s="43">
        <f>H13+H23</f>
        <v>40.65</v>
      </c>
      <c r="I24" s="43">
        <f>I13+I23</f>
        <v>156.75</v>
      </c>
      <c r="J24" s="43">
        <f>J13+J23</f>
        <v>1360.82</v>
      </c>
      <c r="K24" s="43"/>
      <c r="L24" s="43">
        <f>L13+L23</f>
        <v>119</v>
      </c>
    </row>
    <row r="25" spans="1:12" ht="15" thickBot="1" x14ac:dyDescent="0.35">
      <c r="A25" s="44">
        <v>1</v>
      </c>
      <c r="B25" s="23">
        <v>2</v>
      </c>
      <c r="C25" s="18" t="s">
        <v>23</v>
      </c>
      <c r="D25" s="19" t="s">
        <v>24</v>
      </c>
      <c r="E25" s="50" t="s">
        <v>122</v>
      </c>
      <c r="F25" s="20">
        <v>250</v>
      </c>
      <c r="G25" s="53">
        <v>8</v>
      </c>
      <c r="H25" s="53">
        <v>8</v>
      </c>
      <c r="I25" s="54">
        <v>25</v>
      </c>
      <c r="J25" s="20">
        <v>247</v>
      </c>
      <c r="K25" s="21">
        <v>390</v>
      </c>
      <c r="L25" s="20">
        <v>22</v>
      </c>
    </row>
    <row r="26" spans="1:12" ht="14.4" x14ac:dyDescent="0.3">
      <c r="A26" s="44"/>
      <c r="B26" s="23"/>
      <c r="C26" s="24"/>
      <c r="D26" s="25"/>
      <c r="E26" s="50"/>
      <c r="F26" s="53"/>
      <c r="G26" s="27"/>
      <c r="H26" s="27"/>
      <c r="I26" s="27"/>
      <c r="J26" s="53"/>
      <c r="K26" s="62"/>
      <c r="L26" s="63"/>
    </row>
    <row r="27" spans="1:12" ht="14.4" x14ac:dyDescent="0.3">
      <c r="A27" s="44"/>
      <c r="B27" s="23"/>
      <c r="C27" s="24"/>
      <c r="D27" s="29" t="s">
        <v>25</v>
      </c>
      <c r="E27" s="51" t="s">
        <v>43</v>
      </c>
      <c r="F27" s="55">
        <v>250</v>
      </c>
      <c r="G27" s="55">
        <v>1</v>
      </c>
      <c r="H27" s="55">
        <v>2</v>
      </c>
      <c r="I27" s="56">
        <v>16</v>
      </c>
      <c r="J27" s="55">
        <v>107</v>
      </c>
      <c r="K27" s="57">
        <v>132</v>
      </c>
      <c r="L27" s="58">
        <v>3</v>
      </c>
    </row>
    <row r="28" spans="1:12" ht="14.4" x14ac:dyDescent="0.3">
      <c r="A28" s="44"/>
      <c r="B28" s="23"/>
      <c r="C28" s="24"/>
      <c r="D28" s="29" t="s">
        <v>26</v>
      </c>
      <c r="E28" s="51" t="s">
        <v>44</v>
      </c>
      <c r="F28" s="55">
        <v>50</v>
      </c>
      <c r="G28" s="55">
        <v>4</v>
      </c>
      <c r="H28" s="55">
        <v>2</v>
      </c>
      <c r="I28" s="56">
        <v>25</v>
      </c>
      <c r="J28" s="55">
        <v>120</v>
      </c>
      <c r="K28" s="28">
        <v>1</v>
      </c>
      <c r="L28" s="58">
        <v>4</v>
      </c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550</v>
      </c>
      <c r="G32" s="35">
        <f>SUM(G25:G31)</f>
        <v>13</v>
      </c>
      <c r="H32" s="35">
        <f>SUM(H25:H31)</f>
        <v>12</v>
      </c>
      <c r="I32" s="35">
        <f>SUM(I25:I31)</f>
        <v>66</v>
      </c>
      <c r="J32" s="35">
        <f>SUM(J25:J31)</f>
        <v>474</v>
      </c>
      <c r="K32" s="36"/>
      <c r="L32" s="35">
        <f>SUM(L25:L31)</f>
        <v>29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51" t="s">
        <v>48</v>
      </c>
      <c r="F34" s="55">
        <v>250</v>
      </c>
      <c r="G34" s="55">
        <v>2.5</v>
      </c>
      <c r="H34" s="55">
        <v>3</v>
      </c>
      <c r="I34" s="56">
        <v>16</v>
      </c>
      <c r="J34" s="55">
        <v>101</v>
      </c>
      <c r="K34" s="57">
        <v>200</v>
      </c>
      <c r="L34" s="58">
        <v>24</v>
      </c>
    </row>
    <row r="35" spans="1:12" ht="14.4" x14ac:dyDescent="0.3">
      <c r="A35" s="44"/>
      <c r="B35" s="23"/>
      <c r="C35" s="24"/>
      <c r="D35" s="29" t="s">
        <v>32</v>
      </c>
      <c r="E35" s="51" t="s">
        <v>65</v>
      </c>
      <c r="F35" s="55">
        <v>100</v>
      </c>
      <c r="G35" s="55">
        <v>18</v>
      </c>
      <c r="H35" s="55">
        <v>17</v>
      </c>
      <c r="I35" s="56">
        <v>17</v>
      </c>
      <c r="J35" s="55">
        <v>295</v>
      </c>
      <c r="K35" s="57" t="s">
        <v>66</v>
      </c>
      <c r="L35" s="58">
        <v>48</v>
      </c>
    </row>
    <row r="36" spans="1:12" ht="14.4" x14ac:dyDescent="0.3">
      <c r="A36" s="44"/>
      <c r="B36" s="23"/>
      <c r="C36" s="24"/>
      <c r="D36" s="29" t="s">
        <v>33</v>
      </c>
      <c r="E36" s="51" t="s">
        <v>49</v>
      </c>
      <c r="F36" s="55">
        <v>150</v>
      </c>
      <c r="G36" s="55">
        <v>8</v>
      </c>
      <c r="H36" s="55">
        <v>6</v>
      </c>
      <c r="I36" s="56">
        <v>36</v>
      </c>
      <c r="J36" s="55">
        <v>234</v>
      </c>
      <c r="K36" s="57">
        <v>679</v>
      </c>
      <c r="L36" s="58">
        <v>10.5</v>
      </c>
    </row>
    <row r="37" spans="1:12" ht="14.4" x14ac:dyDescent="0.3">
      <c r="A37" s="44"/>
      <c r="B37" s="23"/>
      <c r="C37" s="24"/>
      <c r="D37" s="29" t="s">
        <v>34</v>
      </c>
      <c r="E37" s="51" t="s">
        <v>67</v>
      </c>
      <c r="F37" s="55">
        <v>200</v>
      </c>
      <c r="G37" s="55">
        <v>1</v>
      </c>
      <c r="H37" s="55">
        <v>0</v>
      </c>
      <c r="I37" s="56">
        <v>20</v>
      </c>
      <c r="J37" s="55">
        <v>81</v>
      </c>
      <c r="K37" s="57" t="s">
        <v>68</v>
      </c>
      <c r="L37" s="58">
        <v>6</v>
      </c>
    </row>
    <row r="38" spans="1:12" ht="14.4" x14ac:dyDescent="0.3">
      <c r="A38" s="44"/>
      <c r="B38" s="23"/>
      <c r="C38" s="24"/>
      <c r="D38" s="29" t="s">
        <v>35</v>
      </c>
      <c r="E38" s="51" t="s">
        <v>44</v>
      </c>
      <c r="F38" s="55">
        <v>50</v>
      </c>
      <c r="G38" s="55">
        <v>4</v>
      </c>
      <c r="H38" s="55">
        <v>2</v>
      </c>
      <c r="I38" s="56">
        <v>25</v>
      </c>
      <c r="J38" s="55">
        <v>120</v>
      </c>
      <c r="K38" s="28">
        <v>1</v>
      </c>
      <c r="L38" s="58">
        <v>4</v>
      </c>
    </row>
    <row r="39" spans="1:12" ht="14.4" x14ac:dyDescent="0.3">
      <c r="A39" s="44"/>
      <c r="B39" s="23"/>
      <c r="C39" s="24"/>
      <c r="D39" s="29" t="s">
        <v>36</v>
      </c>
      <c r="E39" s="51"/>
      <c r="F39" s="55"/>
      <c r="G39" s="55"/>
      <c r="H39" s="55"/>
      <c r="I39" s="56"/>
      <c r="J39" s="55"/>
      <c r="K39" s="28"/>
      <c r="L39" s="58"/>
    </row>
    <row r="40" spans="1:12" ht="14.4" x14ac:dyDescent="0.3">
      <c r="A40" s="44"/>
      <c r="B40" s="23"/>
      <c r="C40" s="24"/>
      <c r="D40" s="25"/>
      <c r="E40" s="59" t="s">
        <v>70</v>
      </c>
      <c r="F40" s="60">
        <v>30</v>
      </c>
      <c r="G40" s="60">
        <v>0</v>
      </c>
      <c r="H40" s="60">
        <v>1</v>
      </c>
      <c r="I40" s="61">
        <v>2</v>
      </c>
      <c r="J40" s="60">
        <v>21</v>
      </c>
      <c r="K40" s="28" t="s">
        <v>69</v>
      </c>
      <c r="L40" s="64">
        <v>4</v>
      </c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780</v>
      </c>
      <c r="G42" s="35">
        <f>SUM(G33:G41)</f>
        <v>33.5</v>
      </c>
      <c r="H42" s="35">
        <f>SUM(H33:H41)</f>
        <v>29</v>
      </c>
      <c r="I42" s="35">
        <f>SUM(I33:I41)</f>
        <v>116</v>
      </c>
      <c r="J42" s="35">
        <f>SUM(J33:J41)</f>
        <v>852</v>
      </c>
      <c r="K42" s="36"/>
      <c r="L42" s="35">
        <f>SUM(L33:L41)</f>
        <v>96.5</v>
      </c>
    </row>
    <row r="43" spans="1:12" ht="15.75" customHeight="1" x14ac:dyDescent="0.25">
      <c r="A43" s="46">
        <f>A25</f>
        <v>1</v>
      </c>
      <c r="B43" s="46">
        <f>B25</f>
        <v>2</v>
      </c>
      <c r="C43" s="72" t="s">
        <v>37</v>
      </c>
      <c r="D43" s="73"/>
      <c r="E43" s="42"/>
      <c r="F43" s="43">
        <f>F32+F42</f>
        <v>1330</v>
      </c>
      <c r="G43" s="43">
        <f>G32+G42</f>
        <v>46.5</v>
      </c>
      <c r="H43" s="43">
        <f>H32+H42</f>
        <v>41</v>
      </c>
      <c r="I43" s="43">
        <f>I32+I42</f>
        <v>182</v>
      </c>
      <c r="J43" s="43">
        <f>J32+J42</f>
        <v>1326</v>
      </c>
      <c r="K43" s="43"/>
      <c r="L43" s="43">
        <f>L32+L42</f>
        <v>125.5</v>
      </c>
    </row>
    <row r="44" spans="1:12" ht="15" thickBot="1" x14ac:dyDescent="0.35">
      <c r="A44" s="16">
        <v>1</v>
      </c>
      <c r="B44" s="17">
        <v>3</v>
      </c>
      <c r="C44" s="18" t="s">
        <v>23</v>
      </c>
      <c r="D44" s="19" t="s">
        <v>24</v>
      </c>
      <c r="E44" s="50" t="s">
        <v>75</v>
      </c>
      <c r="F44" s="53">
        <v>250</v>
      </c>
      <c r="G44" s="53">
        <v>10</v>
      </c>
      <c r="H44" s="53">
        <v>13</v>
      </c>
      <c r="I44" s="54">
        <v>47</v>
      </c>
      <c r="J44" s="53">
        <v>344</v>
      </c>
      <c r="K44" s="62" t="s">
        <v>71</v>
      </c>
      <c r="L44" s="63">
        <v>23</v>
      </c>
    </row>
    <row r="45" spans="1:12" ht="14.4" x14ac:dyDescent="0.3">
      <c r="A45" s="22"/>
      <c r="B45" s="23"/>
      <c r="C45" s="24"/>
      <c r="D45" s="25"/>
      <c r="E45" s="50"/>
      <c r="F45" s="53"/>
      <c r="G45" s="53"/>
      <c r="H45" s="53"/>
      <c r="I45" s="54"/>
      <c r="J45" s="53"/>
      <c r="K45" s="62"/>
      <c r="L45" s="63"/>
    </row>
    <row r="46" spans="1:12" ht="14.4" x14ac:dyDescent="0.3">
      <c r="A46" s="22"/>
      <c r="B46" s="23"/>
      <c r="C46" s="24"/>
      <c r="D46" s="29" t="s">
        <v>25</v>
      </c>
      <c r="E46" s="51" t="s">
        <v>73</v>
      </c>
      <c r="F46" s="55">
        <v>250</v>
      </c>
      <c r="G46" s="55">
        <v>4</v>
      </c>
      <c r="H46" s="55">
        <v>3</v>
      </c>
      <c r="I46" s="56">
        <v>11</v>
      </c>
      <c r="J46" s="55">
        <v>86</v>
      </c>
      <c r="K46" s="57" t="s">
        <v>72</v>
      </c>
      <c r="L46" s="58">
        <v>6</v>
      </c>
    </row>
    <row r="47" spans="1:12" ht="14.4" x14ac:dyDescent="0.3">
      <c r="A47" s="22"/>
      <c r="B47" s="23"/>
      <c r="C47" s="24"/>
      <c r="D47" s="29" t="s">
        <v>26</v>
      </c>
      <c r="E47" s="51" t="s">
        <v>44</v>
      </c>
      <c r="F47" s="55">
        <v>50</v>
      </c>
      <c r="G47" s="55">
        <v>4</v>
      </c>
      <c r="H47" s="55">
        <v>2</v>
      </c>
      <c r="I47" s="56">
        <v>25</v>
      </c>
      <c r="J47" s="55">
        <v>120</v>
      </c>
      <c r="K47" s="57">
        <v>1</v>
      </c>
      <c r="L47" s="58">
        <v>2</v>
      </c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550</v>
      </c>
      <c r="G51" s="35">
        <f>SUM(G44:G50)</f>
        <v>18</v>
      </c>
      <c r="H51" s="35">
        <f>SUM(H44:H50)</f>
        <v>18</v>
      </c>
      <c r="I51" s="35">
        <f>SUM(I44:I50)</f>
        <v>83</v>
      </c>
      <c r="J51" s="35">
        <f>SUM(J44:J50)</f>
        <v>550</v>
      </c>
      <c r="K51" s="36"/>
      <c r="L51" s="35">
        <f>SUM(L44:L50)</f>
        <v>31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52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51" t="s">
        <v>123</v>
      </c>
      <c r="F53" s="55">
        <v>250</v>
      </c>
      <c r="G53" s="55">
        <v>6</v>
      </c>
      <c r="H53" s="55">
        <v>8</v>
      </c>
      <c r="I53" s="56">
        <v>14</v>
      </c>
      <c r="J53" s="55">
        <v>146</v>
      </c>
      <c r="K53" s="57" t="s">
        <v>74</v>
      </c>
      <c r="L53" s="58">
        <v>25</v>
      </c>
    </row>
    <row r="54" spans="1:12" ht="14.4" x14ac:dyDescent="0.3">
      <c r="A54" s="22"/>
      <c r="B54" s="23"/>
      <c r="C54" s="24"/>
      <c r="D54" s="29" t="s">
        <v>32</v>
      </c>
      <c r="E54" s="51" t="s">
        <v>76</v>
      </c>
      <c r="F54" s="55">
        <v>100</v>
      </c>
      <c r="G54" s="55">
        <v>10</v>
      </c>
      <c r="H54" s="55">
        <v>20</v>
      </c>
      <c r="I54" s="56">
        <v>21</v>
      </c>
      <c r="J54" s="55">
        <v>224</v>
      </c>
      <c r="K54" s="57">
        <v>536</v>
      </c>
      <c r="L54" s="58">
        <v>24</v>
      </c>
    </row>
    <row r="55" spans="1:12" ht="14.4" x14ac:dyDescent="0.3">
      <c r="A55" s="22"/>
      <c r="B55" s="23"/>
      <c r="C55" s="24"/>
      <c r="D55" s="29" t="s">
        <v>33</v>
      </c>
      <c r="E55" s="51" t="s">
        <v>77</v>
      </c>
      <c r="F55" s="55">
        <v>150</v>
      </c>
      <c r="G55" s="55">
        <v>3</v>
      </c>
      <c r="H55" s="55">
        <v>5</v>
      </c>
      <c r="I55" s="56">
        <v>33</v>
      </c>
      <c r="J55" s="55">
        <v>197</v>
      </c>
      <c r="K55" s="57" t="s">
        <v>78</v>
      </c>
      <c r="L55" s="58">
        <v>8</v>
      </c>
    </row>
    <row r="56" spans="1:12" ht="15" thickBot="1" x14ac:dyDescent="0.35">
      <c r="A56" s="22"/>
      <c r="B56" s="23"/>
      <c r="C56" s="24"/>
      <c r="D56" s="29" t="s">
        <v>34</v>
      </c>
      <c r="E56" s="65" t="s">
        <v>43</v>
      </c>
      <c r="F56" s="55">
        <v>200</v>
      </c>
      <c r="G56" s="55">
        <v>1</v>
      </c>
      <c r="H56" s="55">
        <v>2</v>
      </c>
      <c r="I56" s="56">
        <v>16</v>
      </c>
      <c r="J56" s="55">
        <v>86</v>
      </c>
      <c r="K56" s="57">
        <v>945</v>
      </c>
      <c r="L56" s="58">
        <v>6</v>
      </c>
    </row>
    <row r="57" spans="1:12" ht="14.4" x14ac:dyDescent="0.3">
      <c r="A57" s="22"/>
      <c r="B57" s="23"/>
      <c r="C57" s="24"/>
      <c r="D57" s="29" t="s">
        <v>35</v>
      </c>
      <c r="E57" s="51" t="s">
        <v>44</v>
      </c>
      <c r="F57" s="55">
        <v>50</v>
      </c>
      <c r="G57" s="55">
        <v>4</v>
      </c>
      <c r="H57" s="55">
        <v>2</v>
      </c>
      <c r="I57" s="56">
        <v>25</v>
      </c>
      <c r="J57" s="55">
        <v>120</v>
      </c>
      <c r="K57" s="57">
        <v>1</v>
      </c>
      <c r="L57" s="58">
        <v>3</v>
      </c>
    </row>
    <row r="58" spans="1:12" ht="14.4" x14ac:dyDescent="0.3">
      <c r="A58" s="22"/>
      <c r="B58" s="23"/>
      <c r="C58" s="24"/>
      <c r="D58" s="29" t="s">
        <v>36</v>
      </c>
      <c r="E58" s="51" t="s">
        <v>51</v>
      </c>
      <c r="F58" s="55"/>
      <c r="G58" s="55"/>
      <c r="H58" s="55"/>
      <c r="I58" s="56"/>
      <c r="J58" s="55"/>
      <c r="K58" s="57"/>
      <c r="L58" s="58"/>
    </row>
    <row r="59" spans="1:12" ht="14.4" x14ac:dyDescent="0.3">
      <c r="A59" s="22"/>
      <c r="B59" s="23"/>
      <c r="C59" s="24"/>
      <c r="D59" s="25"/>
      <c r="E59" s="59" t="s">
        <v>70</v>
      </c>
      <c r="F59" s="60">
        <v>30</v>
      </c>
      <c r="G59" s="60">
        <v>0</v>
      </c>
      <c r="H59" s="60">
        <v>1</v>
      </c>
      <c r="I59" s="61">
        <v>2</v>
      </c>
      <c r="J59" s="60">
        <v>21</v>
      </c>
      <c r="K59" s="68" t="s">
        <v>69</v>
      </c>
      <c r="L59" s="64">
        <v>4</v>
      </c>
    </row>
    <row r="60" spans="1:12" ht="15" thickBot="1" x14ac:dyDescent="0.35">
      <c r="A60" s="22"/>
      <c r="B60" s="23"/>
      <c r="C60" s="24"/>
      <c r="D60" s="25" t="s">
        <v>124</v>
      </c>
      <c r="E60" s="51" t="s">
        <v>52</v>
      </c>
      <c r="F60" s="66">
        <v>30</v>
      </c>
      <c r="G60" s="66">
        <v>1</v>
      </c>
      <c r="H60" s="66">
        <v>5</v>
      </c>
      <c r="I60" s="67">
        <v>20</v>
      </c>
      <c r="J60" s="66">
        <v>131</v>
      </c>
      <c r="K60" s="69"/>
      <c r="L60" s="70">
        <v>17</v>
      </c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810</v>
      </c>
      <c r="G61" s="35">
        <f>SUM(G52:G60)</f>
        <v>25</v>
      </c>
      <c r="H61" s="35">
        <f>SUM(H52:H60)</f>
        <v>43</v>
      </c>
      <c r="I61" s="35">
        <f>SUM(I52:I60)</f>
        <v>131</v>
      </c>
      <c r="J61" s="35">
        <f>SUM(J52:J60)</f>
        <v>925</v>
      </c>
      <c r="K61" s="36"/>
      <c r="L61" s="35">
        <f>SUM(L52:L60)</f>
        <v>87</v>
      </c>
    </row>
    <row r="62" spans="1:12" ht="15.75" customHeight="1" x14ac:dyDescent="0.25">
      <c r="A62" s="40">
        <f>A44</f>
        <v>1</v>
      </c>
      <c r="B62" s="41">
        <f>B44</f>
        <v>3</v>
      </c>
      <c r="C62" s="72" t="s">
        <v>37</v>
      </c>
      <c r="D62" s="73"/>
      <c r="E62" s="42"/>
      <c r="F62" s="43">
        <f>F51+F61</f>
        <v>1360</v>
      </c>
      <c r="G62" s="43">
        <f>G51+G61</f>
        <v>43</v>
      </c>
      <c r="H62" s="43">
        <f>H51+H61</f>
        <v>61</v>
      </c>
      <c r="I62" s="43">
        <f>I51+I61</f>
        <v>214</v>
      </c>
      <c r="J62" s="43">
        <f>J51+J61</f>
        <v>1475</v>
      </c>
      <c r="K62" s="43"/>
      <c r="L62" s="43">
        <f>L51+L61</f>
        <v>118</v>
      </c>
    </row>
    <row r="63" spans="1:12" ht="15" thickBot="1" x14ac:dyDescent="0.35">
      <c r="A63" s="16">
        <v>1</v>
      </c>
      <c r="B63" s="17">
        <v>4</v>
      </c>
      <c r="C63" s="18" t="s">
        <v>23</v>
      </c>
      <c r="D63" s="19" t="s">
        <v>24</v>
      </c>
      <c r="E63" s="50" t="s">
        <v>79</v>
      </c>
      <c r="F63" s="53">
        <v>250</v>
      </c>
      <c r="G63" s="53">
        <v>9</v>
      </c>
      <c r="H63" s="53">
        <v>7</v>
      </c>
      <c r="I63" s="54">
        <v>33</v>
      </c>
      <c r="J63" s="53">
        <v>254</v>
      </c>
      <c r="K63" s="62" t="s">
        <v>80</v>
      </c>
      <c r="L63" s="63">
        <v>22</v>
      </c>
    </row>
    <row r="64" spans="1:12" ht="14.4" x14ac:dyDescent="0.3">
      <c r="A64" s="22"/>
      <c r="B64" s="23"/>
      <c r="C64" s="24"/>
      <c r="D64" s="25"/>
      <c r="E64" s="50"/>
      <c r="F64" s="53"/>
      <c r="G64" s="53"/>
      <c r="H64" s="53"/>
      <c r="I64" s="54"/>
      <c r="J64" s="53"/>
      <c r="K64" s="62"/>
      <c r="L64" s="63"/>
    </row>
    <row r="65" spans="1:12" ht="14.4" x14ac:dyDescent="0.3">
      <c r="A65" s="22"/>
      <c r="B65" s="23"/>
      <c r="C65" s="24"/>
      <c r="D65" s="29" t="s">
        <v>25</v>
      </c>
      <c r="E65" s="51" t="s">
        <v>47</v>
      </c>
      <c r="F65" s="55">
        <v>250</v>
      </c>
      <c r="G65" s="55">
        <v>0</v>
      </c>
      <c r="H65" s="55">
        <v>0</v>
      </c>
      <c r="I65" s="56">
        <v>14</v>
      </c>
      <c r="J65" s="55">
        <v>96</v>
      </c>
      <c r="K65" s="57">
        <v>943</v>
      </c>
      <c r="L65" s="58">
        <v>5</v>
      </c>
    </row>
    <row r="66" spans="1:12" ht="14.4" x14ac:dyDescent="0.3">
      <c r="A66" s="22"/>
      <c r="B66" s="23"/>
      <c r="C66" s="24"/>
      <c r="D66" s="29" t="s">
        <v>26</v>
      </c>
      <c r="E66" s="51" t="s">
        <v>44</v>
      </c>
      <c r="F66" s="55">
        <v>50</v>
      </c>
      <c r="G66" s="55">
        <v>4</v>
      </c>
      <c r="H66" s="55">
        <v>2</v>
      </c>
      <c r="I66" s="56">
        <v>25</v>
      </c>
      <c r="J66" s="55">
        <v>120</v>
      </c>
      <c r="K66" s="57">
        <v>1</v>
      </c>
      <c r="L66" s="58">
        <v>4</v>
      </c>
    </row>
    <row r="67" spans="1:12" ht="14.4" x14ac:dyDescent="0.3">
      <c r="A67" s="22"/>
      <c r="B67" s="23"/>
      <c r="C67" s="24"/>
      <c r="D67" s="29"/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550</v>
      </c>
      <c r="G70" s="35">
        <f>SUM(G63:G69)</f>
        <v>13</v>
      </c>
      <c r="H70" s="35">
        <f>SUM(H63:H69)</f>
        <v>9</v>
      </c>
      <c r="I70" s="35">
        <f>SUM(I63:I69)</f>
        <v>72</v>
      </c>
      <c r="J70" s="35">
        <f>SUM(J63:J69)</f>
        <v>470</v>
      </c>
      <c r="K70" s="36"/>
      <c r="L70" s="35">
        <f>SUM(L63:L69)</f>
        <v>31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51" t="s">
        <v>53</v>
      </c>
      <c r="F72" s="55">
        <v>250</v>
      </c>
      <c r="G72" s="55">
        <v>5</v>
      </c>
      <c r="H72" s="55">
        <v>3</v>
      </c>
      <c r="I72" s="56">
        <v>17</v>
      </c>
      <c r="J72" s="55">
        <v>114</v>
      </c>
      <c r="K72" s="57" t="s">
        <v>81</v>
      </c>
      <c r="L72" s="58">
        <v>20</v>
      </c>
    </row>
    <row r="73" spans="1:12" ht="14.4" x14ac:dyDescent="0.3">
      <c r="A73" s="22"/>
      <c r="B73" s="23"/>
      <c r="C73" s="24"/>
      <c r="D73" s="29" t="s">
        <v>32</v>
      </c>
      <c r="E73" s="51" t="s">
        <v>54</v>
      </c>
      <c r="F73" s="55">
        <v>100</v>
      </c>
      <c r="G73" s="55">
        <v>19</v>
      </c>
      <c r="H73" s="55">
        <v>13.4</v>
      </c>
      <c r="I73" s="56">
        <v>36.6</v>
      </c>
      <c r="J73" s="55">
        <v>277</v>
      </c>
      <c r="K73" s="57" t="s">
        <v>82</v>
      </c>
      <c r="L73" s="58">
        <v>34</v>
      </c>
    </row>
    <row r="74" spans="1:12" ht="14.4" x14ac:dyDescent="0.3">
      <c r="A74" s="22"/>
      <c r="B74" s="23"/>
      <c r="C74" s="24"/>
      <c r="D74" s="29" t="s">
        <v>33</v>
      </c>
      <c r="E74" s="51" t="s">
        <v>55</v>
      </c>
      <c r="F74" s="55">
        <v>150</v>
      </c>
      <c r="G74" s="55">
        <v>2.17</v>
      </c>
      <c r="H74" s="55">
        <v>3</v>
      </c>
      <c r="I74" s="56">
        <v>5</v>
      </c>
      <c r="J74" s="55">
        <v>83</v>
      </c>
      <c r="K74" s="57" t="s">
        <v>83</v>
      </c>
      <c r="L74" s="58">
        <v>18</v>
      </c>
    </row>
    <row r="75" spans="1:12" ht="14.4" x14ac:dyDescent="0.3">
      <c r="A75" s="22"/>
      <c r="B75" s="23"/>
      <c r="C75" s="24"/>
      <c r="D75" s="29" t="s">
        <v>34</v>
      </c>
      <c r="E75" s="51" t="s">
        <v>85</v>
      </c>
      <c r="F75" s="55">
        <v>250</v>
      </c>
      <c r="G75" s="55">
        <v>0.8</v>
      </c>
      <c r="H75" s="55">
        <v>1</v>
      </c>
      <c r="I75" s="56">
        <v>25</v>
      </c>
      <c r="J75" s="55">
        <v>101</v>
      </c>
      <c r="K75" s="57" t="s">
        <v>68</v>
      </c>
      <c r="L75" s="58">
        <v>6</v>
      </c>
    </row>
    <row r="76" spans="1:12" ht="14.4" x14ac:dyDescent="0.3">
      <c r="A76" s="22"/>
      <c r="B76" s="23"/>
      <c r="C76" s="24"/>
      <c r="D76" s="29" t="s">
        <v>35</v>
      </c>
      <c r="E76" s="83" t="s">
        <v>44</v>
      </c>
      <c r="F76" s="55">
        <v>50</v>
      </c>
      <c r="G76" s="55">
        <v>4</v>
      </c>
      <c r="H76" s="55">
        <v>2</v>
      </c>
      <c r="I76" s="56">
        <v>25</v>
      </c>
      <c r="J76" s="55">
        <v>120</v>
      </c>
      <c r="K76" s="57">
        <v>1</v>
      </c>
      <c r="L76" s="58">
        <v>4</v>
      </c>
    </row>
    <row r="77" spans="1:12" ht="14.4" x14ac:dyDescent="0.3">
      <c r="A77" s="22"/>
      <c r="B77" s="23"/>
      <c r="C77" s="24"/>
      <c r="D77" s="29" t="s">
        <v>36</v>
      </c>
      <c r="E77" s="51" t="s">
        <v>51</v>
      </c>
      <c r="F77" s="55"/>
      <c r="G77" s="55"/>
      <c r="H77" s="55"/>
      <c r="I77" s="56"/>
      <c r="J77" s="55"/>
      <c r="K77" s="57"/>
      <c r="L77" s="58"/>
    </row>
    <row r="78" spans="1:12" ht="14.4" x14ac:dyDescent="0.3">
      <c r="A78" s="22"/>
      <c r="B78" s="23"/>
      <c r="C78" s="24"/>
      <c r="D78" s="25"/>
      <c r="E78" s="59" t="s">
        <v>56</v>
      </c>
      <c r="F78" s="60">
        <v>20</v>
      </c>
      <c r="G78" s="60">
        <v>1</v>
      </c>
      <c r="H78" s="60">
        <v>3</v>
      </c>
      <c r="I78" s="61">
        <v>7</v>
      </c>
      <c r="J78" s="60">
        <v>53</v>
      </c>
      <c r="K78" s="68" t="s">
        <v>84</v>
      </c>
      <c r="L78" s="64">
        <v>5</v>
      </c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820</v>
      </c>
      <c r="G80" s="35">
        <f>SUM(G71:G79)</f>
        <v>31.970000000000002</v>
      </c>
      <c r="H80" s="35">
        <f>SUM(H71:H79)</f>
        <v>25.4</v>
      </c>
      <c r="I80" s="35">
        <f>SUM(I71:I79)</f>
        <v>115.6</v>
      </c>
      <c r="J80" s="35">
        <f>SUM(J71:J79)</f>
        <v>748</v>
      </c>
      <c r="K80" s="36"/>
      <c r="L80" s="35">
        <f>SUM(L71:L79)</f>
        <v>87</v>
      </c>
    </row>
    <row r="81" spans="1:12" ht="15.75" customHeight="1" x14ac:dyDescent="0.25">
      <c r="A81" s="40">
        <f>A63</f>
        <v>1</v>
      </c>
      <c r="B81" s="41">
        <f>B63</f>
        <v>4</v>
      </c>
      <c r="C81" s="72" t="s">
        <v>37</v>
      </c>
      <c r="D81" s="73"/>
      <c r="E81" s="42"/>
      <c r="F81" s="43">
        <f>F70+F80</f>
        <v>1370</v>
      </c>
      <c r="G81" s="43">
        <f>G70+G80</f>
        <v>44.97</v>
      </c>
      <c r="H81" s="43">
        <f>H70+H80</f>
        <v>34.4</v>
      </c>
      <c r="I81" s="43">
        <f>I70+I80</f>
        <v>187.6</v>
      </c>
      <c r="J81" s="43">
        <f>J70+J80</f>
        <v>1218</v>
      </c>
      <c r="K81" s="43"/>
      <c r="L81" s="43">
        <f>L70+L80</f>
        <v>118</v>
      </c>
    </row>
    <row r="82" spans="1:12" ht="15" thickBot="1" x14ac:dyDescent="0.35">
      <c r="A82" s="16">
        <v>1</v>
      </c>
      <c r="B82" s="17">
        <v>5</v>
      </c>
      <c r="C82" s="18" t="s">
        <v>23</v>
      </c>
      <c r="D82" s="19" t="s">
        <v>24</v>
      </c>
      <c r="E82" s="50" t="s">
        <v>57</v>
      </c>
      <c r="F82" s="53">
        <v>250</v>
      </c>
      <c r="G82" s="53">
        <v>5</v>
      </c>
      <c r="H82" s="53">
        <v>6</v>
      </c>
      <c r="I82" s="54">
        <v>13</v>
      </c>
      <c r="J82" s="53">
        <v>261</v>
      </c>
      <c r="K82" s="62" t="s">
        <v>86</v>
      </c>
      <c r="L82" s="63">
        <v>23</v>
      </c>
    </row>
    <row r="83" spans="1:12" ht="14.4" x14ac:dyDescent="0.3">
      <c r="A83" s="22"/>
      <c r="B83" s="23"/>
      <c r="C83" s="24"/>
      <c r="D83" s="25"/>
      <c r="E83" s="50"/>
      <c r="F83" s="53"/>
      <c r="G83" s="53"/>
      <c r="H83" s="53"/>
      <c r="I83" s="54"/>
      <c r="J83" s="53"/>
      <c r="K83" s="62"/>
      <c r="L83" s="63"/>
    </row>
    <row r="84" spans="1:12" ht="14.4" x14ac:dyDescent="0.3">
      <c r="A84" s="22"/>
      <c r="B84" s="23"/>
      <c r="C84" s="24"/>
      <c r="D84" s="29" t="s">
        <v>25</v>
      </c>
      <c r="E84" s="51" t="s">
        <v>58</v>
      </c>
      <c r="F84" s="55">
        <v>250</v>
      </c>
      <c r="G84" s="55">
        <v>0</v>
      </c>
      <c r="H84" s="55">
        <v>0</v>
      </c>
      <c r="I84" s="56">
        <v>15</v>
      </c>
      <c r="J84" s="55">
        <v>89</v>
      </c>
      <c r="K84" s="57" t="s">
        <v>87</v>
      </c>
      <c r="L84" s="58">
        <v>5</v>
      </c>
    </row>
    <row r="85" spans="1:12" ht="14.4" x14ac:dyDescent="0.3">
      <c r="A85" s="22"/>
      <c r="B85" s="23"/>
      <c r="C85" s="24"/>
      <c r="D85" s="29" t="s">
        <v>26</v>
      </c>
      <c r="E85" s="51" t="s">
        <v>44</v>
      </c>
      <c r="F85" s="55">
        <v>50</v>
      </c>
      <c r="G85" s="55">
        <v>4</v>
      </c>
      <c r="H85" s="55">
        <v>2.4</v>
      </c>
      <c r="I85" s="56">
        <v>25</v>
      </c>
      <c r="J85" s="55">
        <v>120</v>
      </c>
      <c r="K85" s="57">
        <v>1</v>
      </c>
      <c r="L85" s="58">
        <v>4</v>
      </c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550</v>
      </c>
      <c r="G89" s="35">
        <f>SUM(G82:G88)</f>
        <v>9</v>
      </c>
      <c r="H89" s="35">
        <f>SUM(H82:H88)</f>
        <v>8.4</v>
      </c>
      <c r="I89" s="35">
        <f>SUM(I82:I88)</f>
        <v>53</v>
      </c>
      <c r="J89" s="35">
        <f>SUM(J82:J88)</f>
        <v>470</v>
      </c>
      <c r="K89" s="36"/>
      <c r="L89" s="35">
        <f>SUM(L82:L88)</f>
        <v>32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51" t="s">
        <v>59</v>
      </c>
      <c r="F91" s="55">
        <v>250</v>
      </c>
      <c r="G91" s="55">
        <v>2</v>
      </c>
      <c r="H91" s="55">
        <v>2</v>
      </c>
      <c r="I91" s="56">
        <v>4</v>
      </c>
      <c r="J91" s="55">
        <v>164</v>
      </c>
      <c r="K91" s="57" t="s">
        <v>88</v>
      </c>
      <c r="L91" s="58">
        <v>22</v>
      </c>
    </row>
    <row r="92" spans="1:12" ht="14.4" x14ac:dyDescent="0.3">
      <c r="A92" s="22"/>
      <c r="B92" s="23"/>
      <c r="C92" s="24"/>
      <c r="D92" s="29" t="s">
        <v>32</v>
      </c>
      <c r="E92" s="51" t="s">
        <v>60</v>
      </c>
      <c r="F92" s="55">
        <v>250</v>
      </c>
      <c r="G92" s="55">
        <v>20</v>
      </c>
      <c r="H92" s="55">
        <v>20.51</v>
      </c>
      <c r="I92" s="56">
        <v>21</v>
      </c>
      <c r="J92" s="55">
        <v>399</v>
      </c>
      <c r="K92" s="57">
        <v>285</v>
      </c>
      <c r="L92" s="58">
        <v>46</v>
      </c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55"/>
      <c r="K93" s="57"/>
      <c r="L93" s="58"/>
    </row>
    <row r="94" spans="1:12" ht="14.4" x14ac:dyDescent="0.3">
      <c r="A94" s="22"/>
      <c r="B94" s="23"/>
      <c r="C94" s="24"/>
      <c r="D94" s="29" t="s">
        <v>34</v>
      </c>
      <c r="E94" s="59" t="s">
        <v>89</v>
      </c>
      <c r="F94" s="27">
        <v>200</v>
      </c>
      <c r="G94" s="27">
        <v>0</v>
      </c>
      <c r="H94" s="27">
        <v>0</v>
      </c>
      <c r="I94" s="27">
        <v>28</v>
      </c>
      <c r="J94" s="55">
        <v>110</v>
      </c>
      <c r="K94" s="57">
        <v>869</v>
      </c>
      <c r="L94" s="58">
        <v>17</v>
      </c>
    </row>
    <row r="95" spans="1:12" ht="14.4" x14ac:dyDescent="0.3">
      <c r="A95" s="22"/>
      <c r="B95" s="23"/>
      <c r="C95" s="24"/>
      <c r="D95" s="29" t="s">
        <v>35</v>
      </c>
      <c r="E95" s="51" t="s">
        <v>44</v>
      </c>
      <c r="F95" s="27">
        <v>50</v>
      </c>
      <c r="G95" s="55">
        <v>4</v>
      </c>
      <c r="H95" s="55">
        <v>2</v>
      </c>
      <c r="I95" s="56">
        <v>25</v>
      </c>
      <c r="J95" s="55">
        <v>120</v>
      </c>
      <c r="K95" s="57">
        <v>1</v>
      </c>
      <c r="L95" s="58">
        <v>2</v>
      </c>
    </row>
    <row r="96" spans="1:12" ht="14.4" x14ac:dyDescent="0.3">
      <c r="A96" s="22"/>
      <c r="B96" s="23"/>
      <c r="C96" s="24"/>
      <c r="D96" s="29" t="s">
        <v>36</v>
      </c>
      <c r="E96" s="51" t="s">
        <v>51</v>
      </c>
      <c r="F96" s="27"/>
      <c r="G96" s="55"/>
      <c r="H96" s="55"/>
      <c r="I96" s="56"/>
      <c r="J96" s="55"/>
      <c r="K96" s="57"/>
      <c r="L96" s="58"/>
    </row>
    <row r="97" spans="1:12" ht="14.4" x14ac:dyDescent="0.3">
      <c r="A97" s="22"/>
      <c r="B97" s="23"/>
      <c r="C97" s="24"/>
      <c r="D97" s="25"/>
      <c r="E97" s="59"/>
      <c r="F97" s="27"/>
      <c r="G97" s="55"/>
      <c r="H97" s="55"/>
      <c r="I97" s="56"/>
      <c r="J97" s="60"/>
      <c r="K97" s="68"/>
      <c r="L97" s="64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750</v>
      </c>
      <c r="G99" s="35">
        <f>SUM(G90:G98)</f>
        <v>26</v>
      </c>
      <c r="H99" s="35">
        <f>SUM(H90:H98)</f>
        <v>24.51</v>
      </c>
      <c r="I99" s="35">
        <f>SUM(I90:I98)</f>
        <v>78</v>
      </c>
      <c r="J99" s="35">
        <f>SUM(J90:J98)</f>
        <v>793</v>
      </c>
      <c r="K99" s="36"/>
      <c r="L99" s="35">
        <f>SUM(L90:L98)</f>
        <v>87</v>
      </c>
    </row>
    <row r="100" spans="1:12" ht="15.75" customHeight="1" x14ac:dyDescent="0.25">
      <c r="A100" s="40">
        <f>A82</f>
        <v>1</v>
      </c>
      <c r="B100" s="41">
        <f>B82</f>
        <v>5</v>
      </c>
      <c r="C100" s="72" t="s">
        <v>37</v>
      </c>
      <c r="D100" s="73"/>
      <c r="E100" s="42"/>
      <c r="F100" s="43">
        <f>F89+F99</f>
        <v>1300</v>
      </c>
      <c r="G100" s="43">
        <f>G89+G99</f>
        <v>35</v>
      </c>
      <c r="H100" s="43">
        <f>H89+H99</f>
        <v>32.910000000000004</v>
      </c>
      <c r="I100" s="43">
        <f>I89+I99</f>
        <v>131</v>
      </c>
      <c r="J100" s="43">
        <f>J89+J99</f>
        <v>1263</v>
      </c>
      <c r="K100" s="43"/>
      <c r="L100" s="43">
        <f>L89+L99</f>
        <v>119</v>
      </c>
    </row>
    <row r="101" spans="1:12" ht="15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50" t="s">
        <v>93</v>
      </c>
      <c r="F101" s="53">
        <v>250</v>
      </c>
      <c r="G101" s="53">
        <v>4</v>
      </c>
      <c r="H101" s="53">
        <v>4</v>
      </c>
      <c r="I101" s="54">
        <v>21</v>
      </c>
      <c r="J101" s="53">
        <v>282</v>
      </c>
      <c r="K101" s="62" t="s">
        <v>78</v>
      </c>
      <c r="L101" s="63">
        <v>10</v>
      </c>
    </row>
    <row r="102" spans="1:12" ht="14.4" x14ac:dyDescent="0.3">
      <c r="A102" s="22"/>
      <c r="B102" s="23"/>
      <c r="C102" s="24"/>
      <c r="D102" s="25"/>
      <c r="E102" s="50"/>
      <c r="F102" s="53"/>
      <c r="G102" s="53"/>
      <c r="H102" s="53"/>
      <c r="I102" s="54"/>
      <c r="J102" s="53"/>
      <c r="K102" s="62"/>
      <c r="L102" s="63"/>
    </row>
    <row r="103" spans="1:12" ht="14.4" x14ac:dyDescent="0.3">
      <c r="A103" s="22"/>
      <c r="B103" s="23"/>
      <c r="C103" s="24"/>
      <c r="D103" s="29" t="s">
        <v>25</v>
      </c>
      <c r="E103" s="51" t="s">
        <v>43</v>
      </c>
      <c r="F103" s="55">
        <v>250</v>
      </c>
      <c r="G103" s="55">
        <v>2</v>
      </c>
      <c r="H103" s="55">
        <v>2</v>
      </c>
      <c r="I103" s="56">
        <v>21</v>
      </c>
      <c r="J103" s="55">
        <v>107</v>
      </c>
      <c r="K103" s="57">
        <v>945</v>
      </c>
      <c r="L103" s="58">
        <v>6</v>
      </c>
    </row>
    <row r="104" spans="1:12" ht="14.4" x14ac:dyDescent="0.3">
      <c r="A104" s="22"/>
      <c r="B104" s="23"/>
      <c r="C104" s="24"/>
      <c r="D104" s="29" t="s">
        <v>26</v>
      </c>
      <c r="E104" s="51" t="s">
        <v>44</v>
      </c>
      <c r="F104" s="55">
        <v>25</v>
      </c>
      <c r="G104" s="55">
        <v>2</v>
      </c>
      <c r="H104" s="55">
        <v>1</v>
      </c>
      <c r="I104" s="56">
        <v>13</v>
      </c>
      <c r="J104" s="55">
        <v>60</v>
      </c>
      <c r="K104" s="57">
        <v>1</v>
      </c>
      <c r="L104" s="58">
        <v>4</v>
      </c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 t="s">
        <v>52</v>
      </c>
      <c r="F106" s="27">
        <v>30</v>
      </c>
      <c r="G106" s="27">
        <v>1</v>
      </c>
      <c r="H106" s="27">
        <v>5</v>
      </c>
      <c r="I106" s="27">
        <v>19</v>
      </c>
      <c r="J106" s="27">
        <v>129</v>
      </c>
      <c r="K106" s="28"/>
      <c r="L106" s="27">
        <v>17</v>
      </c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555</v>
      </c>
      <c r="G108" s="35">
        <f>SUM(G101:G107)</f>
        <v>9</v>
      </c>
      <c r="H108" s="35">
        <f>SUM(H101:H107)</f>
        <v>12</v>
      </c>
      <c r="I108" s="35">
        <f>SUM(I101:I107)</f>
        <v>74</v>
      </c>
      <c r="J108" s="35">
        <f>SUM(J101:J107)</f>
        <v>578</v>
      </c>
      <c r="K108" s="36"/>
      <c r="L108" s="35">
        <f>SUM(L101:L107)</f>
        <v>37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51" t="s">
        <v>94</v>
      </c>
      <c r="F110" s="55">
        <v>250</v>
      </c>
      <c r="G110" s="55">
        <v>5</v>
      </c>
      <c r="H110" s="55">
        <v>4</v>
      </c>
      <c r="I110" s="56">
        <v>13</v>
      </c>
      <c r="J110" s="55">
        <v>148</v>
      </c>
      <c r="K110" s="57">
        <v>206</v>
      </c>
      <c r="L110" s="58">
        <v>22</v>
      </c>
    </row>
    <row r="111" spans="1:12" ht="14.4" x14ac:dyDescent="0.3">
      <c r="A111" s="22"/>
      <c r="B111" s="23"/>
      <c r="C111" s="24"/>
      <c r="D111" s="29" t="s">
        <v>32</v>
      </c>
      <c r="E111" s="51" t="s">
        <v>95</v>
      </c>
      <c r="F111" s="55">
        <v>200</v>
      </c>
      <c r="G111" s="55">
        <v>15</v>
      </c>
      <c r="H111" s="55">
        <v>15</v>
      </c>
      <c r="I111" s="56">
        <v>39</v>
      </c>
      <c r="J111" s="55">
        <v>348</v>
      </c>
      <c r="K111" s="57" t="s">
        <v>92</v>
      </c>
      <c r="L111" s="58">
        <v>40</v>
      </c>
    </row>
    <row r="112" spans="1:12" ht="14.4" x14ac:dyDescent="0.3">
      <c r="A112" s="22"/>
      <c r="B112" s="23"/>
      <c r="C112" s="24"/>
      <c r="D112" s="29" t="s">
        <v>33</v>
      </c>
      <c r="E112" s="51"/>
      <c r="F112" s="55"/>
      <c r="G112" s="55"/>
      <c r="H112" s="55"/>
      <c r="I112" s="56"/>
      <c r="J112" s="55"/>
      <c r="K112" s="57"/>
      <c r="L112" s="58"/>
    </row>
    <row r="113" spans="1:12" ht="14.4" x14ac:dyDescent="0.3">
      <c r="A113" s="22"/>
      <c r="B113" s="23"/>
      <c r="C113" s="24"/>
      <c r="D113" s="29" t="s">
        <v>34</v>
      </c>
      <c r="E113" s="51" t="s">
        <v>67</v>
      </c>
      <c r="F113" s="55">
        <v>250</v>
      </c>
      <c r="G113" s="55">
        <v>0</v>
      </c>
      <c r="H113" s="55">
        <v>0</v>
      </c>
      <c r="I113" s="56">
        <v>25</v>
      </c>
      <c r="J113" s="55">
        <v>101</v>
      </c>
      <c r="K113" s="57" t="s">
        <v>68</v>
      </c>
      <c r="L113" s="58">
        <v>4</v>
      </c>
    </row>
    <row r="114" spans="1:12" ht="14.4" x14ac:dyDescent="0.3">
      <c r="A114" s="22"/>
      <c r="B114" s="23"/>
      <c r="C114" s="24"/>
      <c r="D114" s="29" t="s">
        <v>35</v>
      </c>
      <c r="E114" s="51" t="s">
        <v>50</v>
      </c>
      <c r="F114" s="55">
        <v>50</v>
      </c>
      <c r="G114" s="55">
        <v>4</v>
      </c>
      <c r="H114" s="55">
        <v>2</v>
      </c>
      <c r="I114" s="56">
        <v>25</v>
      </c>
      <c r="J114" s="55">
        <v>120</v>
      </c>
      <c r="K114" s="57">
        <v>1</v>
      </c>
      <c r="L114" s="58">
        <v>3</v>
      </c>
    </row>
    <row r="115" spans="1:12" ht="14.4" x14ac:dyDescent="0.3">
      <c r="A115" s="22"/>
      <c r="B115" s="23"/>
      <c r="C115" s="24"/>
      <c r="D115" s="29" t="s">
        <v>36</v>
      </c>
      <c r="E115" s="51" t="s">
        <v>51</v>
      </c>
      <c r="F115" s="55"/>
      <c r="G115" s="55"/>
      <c r="H115" s="55"/>
      <c r="I115" s="56"/>
      <c r="J115" s="55"/>
      <c r="K115" s="57"/>
      <c r="L115" s="58"/>
    </row>
    <row r="116" spans="1:12" ht="14.4" x14ac:dyDescent="0.3">
      <c r="A116" s="22"/>
      <c r="B116" s="23"/>
      <c r="C116" s="24"/>
      <c r="D116" s="25"/>
      <c r="E116" s="26" t="s">
        <v>90</v>
      </c>
      <c r="F116" s="27">
        <v>60</v>
      </c>
      <c r="G116" s="27">
        <v>1</v>
      </c>
      <c r="H116" s="27">
        <v>0</v>
      </c>
      <c r="I116" s="27">
        <v>2</v>
      </c>
      <c r="J116" s="27">
        <v>12</v>
      </c>
      <c r="K116" s="28" t="s">
        <v>91</v>
      </c>
      <c r="L116" s="27">
        <v>10</v>
      </c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810</v>
      </c>
      <c r="G118" s="35">
        <f>SUM(G109:G117)</f>
        <v>25</v>
      </c>
      <c r="H118" s="35">
        <f>SUM(H109:H117)</f>
        <v>21</v>
      </c>
      <c r="I118" s="35">
        <f>SUM(I109:I117)</f>
        <v>104</v>
      </c>
      <c r="J118" s="35">
        <f>SUM(J109:J117)</f>
        <v>729</v>
      </c>
      <c r="K118" s="36"/>
      <c r="L118" s="35">
        <f>SUM(L109:L117)</f>
        <v>79</v>
      </c>
    </row>
    <row r="119" spans="1:12" x14ac:dyDescent="0.25">
      <c r="A119" s="40">
        <f>A101</f>
        <v>2</v>
      </c>
      <c r="B119" s="41">
        <f>B101</f>
        <v>1</v>
      </c>
      <c r="C119" s="72" t="s">
        <v>37</v>
      </c>
      <c r="D119" s="73"/>
      <c r="E119" s="42"/>
      <c r="F119" s="43">
        <f>F108+F118</f>
        <v>1365</v>
      </c>
      <c r="G119" s="43">
        <f>G108+G118</f>
        <v>34</v>
      </c>
      <c r="H119" s="43">
        <f>H108+H118</f>
        <v>33</v>
      </c>
      <c r="I119" s="43">
        <f>I108+I118</f>
        <v>178</v>
      </c>
      <c r="J119" s="43">
        <f>J108+J118</f>
        <v>1307</v>
      </c>
      <c r="K119" s="43"/>
      <c r="L119" s="43">
        <f>L108+L118</f>
        <v>116</v>
      </c>
    </row>
    <row r="120" spans="1:12" ht="15" thickBot="1" x14ac:dyDescent="0.35">
      <c r="A120" s="44">
        <v>2</v>
      </c>
      <c r="B120" s="23">
        <v>2</v>
      </c>
      <c r="C120" s="18" t="s">
        <v>23</v>
      </c>
      <c r="D120" s="19" t="s">
        <v>24</v>
      </c>
      <c r="E120" s="50" t="s">
        <v>96</v>
      </c>
      <c r="F120" s="53">
        <v>250</v>
      </c>
      <c r="G120" s="53">
        <v>8</v>
      </c>
      <c r="H120" s="53">
        <v>8</v>
      </c>
      <c r="I120" s="54">
        <v>25</v>
      </c>
      <c r="J120" s="53">
        <v>247</v>
      </c>
      <c r="K120" s="62">
        <v>390</v>
      </c>
      <c r="L120" s="63">
        <v>22</v>
      </c>
    </row>
    <row r="121" spans="1:12" ht="14.4" x14ac:dyDescent="0.3">
      <c r="A121" s="44"/>
      <c r="B121" s="23"/>
      <c r="C121" s="24"/>
      <c r="D121" s="25"/>
      <c r="E121" s="50"/>
      <c r="F121" s="53"/>
      <c r="G121" s="53"/>
      <c r="H121" s="53"/>
      <c r="I121" s="54"/>
      <c r="J121" s="53"/>
      <c r="K121" s="62"/>
      <c r="L121" s="63"/>
    </row>
    <row r="122" spans="1:12" ht="14.4" x14ac:dyDescent="0.3">
      <c r="A122" s="44"/>
      <c r="B122" s="23"/>
      <c r="C122" s="24"/>
      <c r="D122" s="29" t="s">
        <v>25</v>
      </c>
      <c r="E122" s="51" t="s">
        <v>61</v>
      </c>
      <c r="F122" s="55">
        <v>250</v>
      </c>
      <c r="G122" s="55">
        <v>1</v>
      </c>
      <c r="H122" s="55">
        <v>2</v>
      </c>
      <c r="I122" s="56">
        <v>16</v>
      </c>
      <c r="J122" s="55">
        <v>107</v>
      </c>
      <c r="K122" s="57">
        <v>945</v>
      </c>
      <c r="L122" s="58">
        <v>6</v>
      </c>
    </row>
    <row r="123" spans="1:12" ht="14.4" x14ac:dyDescent="0.3">
      <c r="A123" s="44"/>
      <c r="B123" s="23"/>
      <c r="C123" s="24"/>
      <c r="D123" s="29" t="s">
        <v>26</v>
      </c>
      <c r="E123" s="51" t="s">
        <v>44</v>
      </c>
      <c r="F123" s="55">
        <v>50</v>
      </c>
      <c r="G123" s="55">
        <v>4</v>
      </c>
      <c r="H123" s="55">
        <v>2.4</v>
      </c>
      <c r="I123" s="56">
        <v>25</v>
      </c>
      <c r="J123" s="55">
        <v>120</v>
      </c>
      <c r="K123" s="57">
        <v>1</v>
      </c>
      <c r="L123" s="58">
        <v>3</v>
      </c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550</v>
      </c>
      <c r="G127" s="35">
        <f>SUM(G120:G126)</f>
        <v>13</v>
      </c>
      <c r="H127" s="35">
        <f>SUM(H120:H126)</f>
        <v>12.4</v>
      </c>
      <c r="I127" s="35">
        <f>SUM(I120:I126)</f>
        <v>66</v>
      </c>
      <c r="J127" s="35">
        <f>SUM(J120:J126)</f>
        <v>474</v>
      </c>
      <c r="K127" s="36"/>
      <c r="L127" s="35">
        <f>SUM(L120:L126)</f>
        <v>31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51" t="s">
        <v>97</v>
      </c>
      <c r="F129" s="55">
        <v>250</v>
      </c>
      <c r="G129" s="55">
        <v>2</v>
      </c>
      <c r="H129" s="55">
        <v>3</v>
      </c>
      <c r="I129" s="56">
        <v>11</v>
      </c>
      <c r="J129" s="55">
        <v>73</v>
      </c>
      <c r="K129" s="57">
        <v>204</v>
      </c>
      <c r="L129" s="58">
        <v>22</v>
      </c>
    </row>
    <row r="130" spans="1:12" ht="14.4" x14ac:dyDescent="0.3">
      <c r="A130" s="44"/>
      <c r="B130" s="23"/>
      <c r="C130" s="24"/>
      <c r="D130" s="29" t="s">
        <v>32</v>
      </c>
      <c r="E130" s="51" t="s">
        <v>98</v>
      </c>
      <c r="F130" s="55">
        <v>250</v>
      </c>
      <c r="G130" s="55">
        <v>9</v>
      </c>
      <c r="H130" s="55">
        <v>22</v>
      </c>
      <c r="I130" s="56">
        <v>27</v>
      </c>
      <c r="J130" s="55">
        <v>414</v>
      </c>
      <c r="K130" s="57">
        <v>436</v>
      </c>
      <c r="L130" s="58">
        <v>40</v>
      </c>
    </row>
    <row r="131" spans="1:12" ht="14.4" x14ac:dyDescent="0.3">
      <c r="A131" s="44"/>
      <c r="B131" s="23"/>
      <c r="C131" s="24"/>
      <c r="D131" s="29" t="s">
        <v>33</v>
      </c>
      <c r="E131" s="51"/>
      <c r="F131" s="55"/>
      <c r="G131" s="55"/>
      <c r="H131" s="55"/>
      <c r="I131" s="56"/>
      <c r="J131" s="55"/>
      <c r="K131" s="57"/>
      <c r="L131" s="58"/>
    </row>
    <row r="132" spans="1:12" ht="14.4" x14ac:dyDescent="0.3">
      <c r="A132" s="44"/>
      <c r="B132" s="23"/>
      <c r="C132" s="24"/>
      <c r="D132" s="29" t="s">
        <v>34</v>
      </c>
      <c r="E132" s="59" t="s">
        <v>99</v>
      </c>
      <c r="F132" s="60">
        <v>250</v>
      </c>
      <c r="G132" s="60">
        <v>2</v>
      </c>
      <c r="H132" s="60">
        <v>0</v>
      </c>
      <c r="I132" s="61">
        <v>40</v>
      </c>
      <c r="J132" s="60">
        <v>168</v>
      </c>
      <c r="K132" s="68">
        <v>348</v>
      </c>
      <c r="L132" s="64">
        <v>5</v>
      </c>
    </row>
    <row r="133" spans="1:12" ht="14.4" x14ac:dyDescent="0.3">
      <c r="A133" s="44"/>
      <c r="B133" s="23"/>
      <c r="C133" s="24"/>
      <c r="D133" s="29" t="s">
        <v>35</v>
      </c>
      <c r="E133" s="51" t="s">
        <v>44</v>
      </c>
      <c r="F133" s="55">
        <v>50</v>
      </c>
      <c r="G133" s="55">
        <v>4</v>
      </c>
      <c r="H133" s="55">
        <v>2</v>
      </c>
      <c r="I133" s="56">
        <v>25</v>
      </c>
      <c r="J133" s="55">
        <v>120</v>
      </c>
      <c r="K133" s="57">
        <v>1</v>
      </c>
      <c r="L133" s="58">
        <v>3</v>
      </c>
    </row>
    <row r="134" spans="1:12" ht="14.4" x14ac:dyDescent="0.3">
      <c r="A134" s="44"/>
      <c r="B134" s="23"/>
      <c r="C134" s="24"/>
      <c r="D134" s="29" t="s">
        <v>36</v>
      </c>
      <c r="E134" s="51" t="s">
        <v>51</v>
      </c>
      <c r="F134" s="55"/>
      <c r="G134" s="55"/>
      <c r="H134" s="55"/>
      <c r="I134" s="56"/>
      <c r="J134" s="55"/>
      <c r="K134" s="57"/>
      <c r="L134" s="58"/>
    </row>
    <row r="135" spans="1:12" ht="14.4" x14ac:dyDescent="0.3">
      <c r="A135" s="44"/>
      <c r="B135" s="23"/>
      <c r="C135" s="24"/>
      <c r="D135" s="25"/>
      <c r="E135" s="59"/>
      <c r="F135" s="60"/>
      <c r="G135" s="60"/>
      <c r="H135" s="60"/>
      <c r="I135" s="61"/>
      <c r="J135" s="60"/>
      <c r="K135" s="68"/>
      <c r="L135" s="64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800</v>
      </c>
      <c r="G137" s="35">
        <f>SUM(G128:G136)</f>
        <v>17</v>
      </c>
      <c r="H137" s="35">
        <f>SUM(H128:H136)</f>
        <v>27</v>
      </c>
      <c r="I137" s="35">
        <f>SUM(I128:I136)</f>
        <v>103</v>
      </c>
      <c r="J137" s="35">
        <f>SUM(J128:J136)</f>
        <v>775</v>
      </c>
      <c r="K137" s="36"/>
      <c r="L137" s="35">
        <f>SUM(L128:L136)</f>
        <v>70</v>
      </c>
    </row>
    <row r="138" spans="1:12" x14ac:dyDescent="0.25">
      <c r="A138" s="46">
        <f>A120</f>
        <v>2</v>
      </c>
      <c r="B138" s="46">
        <f>B120</f>
        <v>2</v>
      </c>
      <c r="C138" s="72" t="s">
        <v>37</v>
      </c>
      <c r="D138" s="73"/>
      <c r="E138" s="42"/>
      <c r="F138" s="43">
        <f>F127+F137</f>
        <v>1350</v>
      </c>
      <c r="G138" s="43">
        <f>G127+G137</f>
        <v>30</v>
      </c>
      <c r="H138" s="43">
        <f>H127+H137</f>
        <v>39.4</v>
      </c>
      <c r="I138" s="43">
        <f>I127+I137</f>
        <v>169</v>
      </c>
      <c r="J138" s="43">
        <f>J127+J137</f>
        <v>1249</v>
      </c>
      <c r="K138" s="43"/>
      <c r="L138" s="43">
        <f>L127+L137</f>
        <v>101</v>
      </c>
    </row>
    <row r="139" spans="1:12" ht="15" thickBot="1" x14ac:dyDescent="0.35">
      <c r="A139" s="16">
        <v>2</v>
      </c>
      <c r="B139" s="17">
        <v>3</v>
      </c>
      <c r="C139" s="18" t="s">
        <v>23</v>
      </c>
      <c r="D139" s="19" t="s">
        <v>24</v>
      </c>
      <c r="E139" s="50" t="s">
        <v>100</v>
      </c>
      <c r="F139" s="53">
        <v>250</v>
      </c>
      <c r="G139" s="53">
        <v>8</v>
      </c>
      <c r="H139" s="53">
        <v>10</v>
      </c>
      <c r="I139" s="54">
        <v>35</v>
      </c>
      <c r="J139" s="53">
        <v>280</v>
      </c>
      <c r="K139" s="62">
        <v>15</v>
      </c>
      <c r="L139" s="63">
        <v>22</v>
      </c>
    </row>
    <row r="140" spans="1:12" ht="14.4" x14ac:dyDescent="0.3">
      <c r="A140" s="22"/>
      <c r="B140" s="23"/>
      <c r="C140" s="24"/>
      <c r="D140" s="25"/>
      <c r="E140" s="50"/>
      <c r="F140" s="53"/>
      <c r="G140" s="53"/>
      <c r="H140" s="53"/>
      <c r="I140" s="54"/>
      <c r="J140" s="53"/>
      <c r="K140" s="62"/>
      <c r="L140" s="63"/>
    </row>
    <row r="141" spans="1:12" ht="14.4" x14ac:dyDescent="0.3">
      <c r="A141" s="22"/>
      <c r="B141" s="23"/>
      <c r="C141" s="24"/>
      <c r="D141" s="29" t="s">
        <v>25</v>
      </c>
      <c r="E141" s="51" t="s">
        <v>47</v>
      </c>
      <c r="F141" s="55">
        <v>250</v>
      </c>
      <c r="G141" s="55">
        <v>0</v>
      </c>
      <c r="H141" s="55">
        <v>0</v>
      </c>
      <c r="I141" s="56">
        <v>14</v>
      </c>
      <c r="J141" s="55">
        <v>96</v>
      </c>
      <c r="K141" s="57">
        <v>943</v>
      </c>
      <c r="L141" s="58">
        <v>3</v>
      </c>
    </row>
    <row r="142" spans="1:12" ht="15.75" customHeight="1" x14ac:dyDescent="0.3">
      <c r="A142" s="22"/>
      <c r="B142" s="23"/>
      <c r="C142" s="24"/>
      <c r="D142" s="29" t="s">
        <v>26</v>
      </c>
      <c r="E142" s="51" t="s">
        <v>44</v>
      </c>
      <c r="F142" s="55">
        <v>50</v>
      </c>
      <c r="G142" s="55">
        <v>4</v>
      </c>
      <c r="H142" s="55">
        <v>2</v>
      </c>
      <c r="I142" s="56">
        <v>25</v>
      </c>
      <c r="J142" s="55">
        <v>120</v>
      </c>
      <c r="K142" s="57">
        <v>1</v>
      </c>
      <c r="L142" s="58">
        <v>3</v>
      </c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550</v>
      </c>
      <c r="G146" s="35">
        <f>SUM(G139:G145)</f>
        <v>12</v>
      </c>
      <c r="H146" s="35">
        <f>SUM(H139:H145)</f>
        <v>12</v>
      </c>
      <c r="I146" s="35">
        <f>SUM(I139:I145)</f>
        <v>74</v>
      </c>
      <c r="J146" s="35">
        <f>SUM(J139:J145)</f>
        <v>496</v>
      </c>
      <c r="K146" s="36"/>
      <c r="L146" s="35">
        <f>SUM(L139:L145)</f>
        <v>28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51" t="s">
        <v>101</v>
      </c>
      <c r="F148" s="55">
        <v>200</v>
      </c>
      <c r="G148" s="55">
        <v>7</v>
      </c>
      <c r="H148" s="55">
        <v>7</v>
      </c>
      <c r="I148" s="56">
        <v>11</v>
      </c>
      <c r="J148" s="55">
        <v>133</v>
      </c>
      <c r="K148" s="57">
        <v>87</v>
      </c>
      <c r="L148" s="58">
        <v>24</v>
      </c>
    </row>
    <row r="149" spans="1:12" ht="14.4" x14ac:dyDescent="0.3">
      <c r="A149" s="22"/>
      <c r="B149" s="23"/>
      <c r="C149" s="24"/>
      <c r="D149" s="29" t="s">
        <v>32</v>
      </c>
      <c r="E149" s="51" t="s">
        <v>62</v>
      </c>
      <c r="F149" s="55">
        <v>100</v>
      </c>
      <c r="G149" s="55">
        <v>12</v>
      </c>
      <c r="H149" s="55">
        <v>13</v>
      </c>
      <c r="I149" s="56">
        <v>5</v>
      </c>
      <c r="J149" s="55">
        <v>232</v>
      </c>
      <c r="K149" s="57" t="s">
        <v>103</v>
      </c>
      <c r="L149" s="58">
        <v>40</v>
      </c>
    </row>
    <row r="150" spans="1:12" ht="14.4" x14ac:dyDescent="0.3">
      <c r="A150" s="22"/>
      <c r="B150" s="23"/>
      <c r="C150" s="24"/>
      <c r="D150" s="29" t="s">
        <v>33</v>
      </c>
      <c r="E150" s="51" t="s">
        <v>49</v>
      </c>
      <c r="F150" s="55">
        <v>150</v>
      </c>
      <c r="G150" s="55">
        <v>5.7</v>
      </c>
      <c r="H150" s="55">
        <v>4.82</v>
      </c>
      <c r="I150" s="56">
        <v>27.45</v>
      </c>
      <c r="J150" s="55">
        <v>233</v>
      </c>
      <c r="K150" s="57" t="s">
        <v>104</v>
      </c>
      <c r="L150" s="58">
        <v>9.5</v>
      </c>
    </row>
    <row r="151" spans="1:12" ht="15" thickBot="1" x14ac:dyDescent="0.35">
      <c r="A151" s="22"/>
      <c r="B151" s="23"/>
      <c r="C151" s="24"/>
      <c r="D151" s="29" t="s">
        <v>34</v>
      </c>
      <c r="E151" s="65" t="s">
        <v>102</v>
      </c>
      <c r="F151" s="66">
        <v>250</v>
      </c>
      <c r="G151" s="66">
        <v>2</v>
      </c>
      <c r="H151" s="66">
        <v>2</v>
      </c>
      <c r="I151" s="67">
        <v>13</v>
      </c>
      <c r="J151" s="66">
        <v>32</v>
      </c>
      <c r="K151" s="69">
        <v>874</v>
      </c>
      <c r="L151" s="70">
        <v>6</v>
      </c>
    </row>
    <row r="152" spans="1:12" ht="14.4" x14ac:dyDescent="0.3">
      <c r="A152" s="22"/>
      <c r="B152" s="23"/>
      <c r="C152" s="24"/>
      <c r="D152" s="29" t="s">
        <v>35</v>
      </c>
      <c r="E152" s="51" t="s">
        <v>44</v>
      </c>
      <c r="F152" s="55">
        <v>50</v>
      </c>
      <c r="G152" s="55">
        <v>4</v>
      </c>
      <c r="H152" s="55">
        <v>2</v>
      </c>
      <c r="I152" s="56">
        <v>25</v>
      </c>
      <c r="J152" s="55">
        <v>120</v>
      </c>
      <c r="K152" s="57">
        <v>1</v>
      </c>
      <c r="L152" s="58">
        <v>4</v>
      </c>
    </row>
    <row r="153" spans="1:12" ht="14.4" x14ac:dyDescent="0.3">
      <c r="A153" s="22"/>
      <c r="B153" s="23"/>
      <c r="C153" s="24"/>
      <c r="D153" s="29" t="s">
        <v>36</v>
      </c>
      <c r="E153" s="51" t="s">
        <v>45</v>
      </c>
      <c r="F153" s="55"/>
      <c r="G153" s="55"/>
      <c r="H153" s="55"/>
      <c r="I153" s="56"/>
      <c r="J153" s="55"/>
      <c r="K153" s="57"/>
      <c r="L153" s="58"/>
    </row>
    <row r="154" spans="1:12" ht="14.4" x14ac:dyDescent="0.3">
      <c r="A154" s="22"/>
      <c r="B154" s="23"/>
      <c r="C154" s="24"/>
      <c r="D154" s="25"/>
      <c r="E154" s="59"/>
      <c r="F154" s="60"/>
      <c r="G154" s="60"/>
      <c r="H154" s="60"/>
      <c r="I154" s="61"/>
      <c r="J154" s="60"/>
      <c r="K154" s="68"/>
      <c r="L154" s="64"/>
    </row>
    <row r="155" spans="1:12" ht="15" thickBot="1" x14ac:dyDescent="0.35">
      <c r="A155" s="22"/>
      <c r="B155" s="23"/>
      <c r="C155" s="24"/>
      <c r="D155" s="25"/>
      <c r="E155" s="65"/>
      <c r="F155" s="66"/>
      <c r="G155" s="66"/>
      <c r="H155" s="66"/>
      <c r="I155" s="67"/>
      <c r="J155" s="66"/>
      <c r="K155" s="69"/>
      <c r="L155" s="70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750</v>
      </c>
      <c r="G156" s="35">
        <f>SUM(G147:G155)</f>
        <v>30.7</v>
      </c>
      <c r="H156" s="35">
        <f>SUM(H147:H155)</f>
        <v>28.82</v>
      </c>
      <c r="I156" s="35">
        <f>SUM(I147:I155)</f>
        <v>81.45</v>
      </c>
      <c r="J156" s="35">
        <f>SUM(J147:J155)</f>
        <v>750</v>
      </c>
      <c r="K156" s="36"/>
      <c r="L156" s="35">
        <f>SUM(L147:L155)</f>
        <v>83.5</v>
      </c>
    </row>
    <row r="157" spans="1:12" x14ac:dyDescent="0.25">
      <c r="A157" s="40">
        <f>A139</f>
        <v>2</v>
      </c>
      <c r="B157" s="41">
        <f>B139</f>
        <v>3</v>
      </c>
      <c r="C157" s="72" t="s">
        <v>37</v>
      </c>
      <c r="D157" s="73"/>
      <c r="E157" s="42"/>
      <c r="F157" s="43">
        <f>F146+F156</f>
        <v>1300</v>
      </c>
      <c r="G157" s="43">
        <f>G146+G156</f>
        <v>42.7</v>
      </c>
      <c r="H157" s="43">
        <f>H146+H156</f>
        <v>40.82</v>
      </c>
      <c r="I157" s="43">
        <f>I146+I156</f>
        <v>155.44999999999999</v>
      </c>
      <c r="J157" s="43">
        <f>J146+J156</f>
        <v>1246</v>
      </c>
      <c r="K157" s="43"/>
      <c r="L157" s="43">
        <f>L146+L156</f>
        <v>111.5</v>
      </c>
    </row>
    <row r="158" spans="1:12" ht="15" thickBo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50" t="s">
        <v>105</v>
      </c>
      <c r="F158" s="53">
        <v>250</v>
      </c>
      <c r="G158" s="53">
        <v>7</v>
      </c>
      <c r="H158" s="53">
        <v>2</v>
      </c>
      <c r="I158" s="54">
        <v>28</v>
      </c>
      <c r="J158" s="53">
        <v>206</v>
      </c>
      <c r="K158" s="71"/>
      <c r="L158" s="63">
        <v>22</v>
      </c>
    </row>
    <row r="159" spans="1:12" ht="14.4" x14ac:dyDescent="0.3">
      <c r="A159" s="22"/>
      <c r="B159" s="23"/>
      <c r="C159" s="24"/>
      <c r="D159" s="25"/>
      <c r="E159" s="50"/>
      <c r="F159" s="53"/>
      <c r="G159" s="53"/>
      <c r="H159" s="53"/>
      <c r="I159" s="54"/>
      <c r="J159" s="53"/>
      <c r="K159" s="71"/>
      <c r="L159" s="63"/>
    </row>
    <row r="160" spans="1:12" ht="14.4" x14ac:dyDescent="0.3">
      <c r="A160" s="22"/>
      <c r="B160" s="23"/>
      <c r="C160" s="24"/>
      <c r="D160" s="29" t="s">
        <v>25</v>
      </c>
      <c r="E160" s="51" t="s">
        <v>106</v>
      </c>
      <c r="F160" s="55">
        <v>250</v>
      </c>
      <c r="G160" s="55">
        <v>6</v>
      </c>
      <c r="H160" s="55">
        <v>5</v>
      </c>
      <c r="I160" s="56">
        <v>16</v>
      </c>
      <c r="J160" s="55">
        <v>145</v>
      </c>
      <c r="K160" s="57" t="s">
        <v>111</v>
      </c>
      <c r="L160" s="58">
        <v>7</v>
      </c>
    </row>
    <row r="161" spans="1:12" ht="14.4" x14ac:dyDescent="0.3">
      <c r="A161" s="22"/>
      <c r="B161" s="23"/>
      <c r="C161" s="24"/>
      <c r="D161" s="29" t="s">
        <v>26</v>
      </c>
      <c r="E161" s="51" t="s">
        <v>44</v>
      </c>
      <c r="F161" s="55">
        <v>50</v>
      </c>
      <c r="G161" s="55">
        <v>4</v>
      </c>
      <c r="H161" s="55">
        <v>2.4</v>
      </c>
      <c r="I161" s="56">
        <v>25</v>
      </c>
      <c r="J161" s="55">
        <v>120</v>
      </c>
      <c r="K161" s="57">
        <v>1</v>
      </c>
      <c r="L161" s="58">
        <v>2</v>
      </c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550</v>
      </c>
      <c r="G165" s="35">
        <f>SUM(G158:G164)</f>
        <v>17</v>
      </c>
      <c r="H165" s="35">
        <f>SUM(H158:H164)</f>
        <v>9.4</v>
      </c>
      <c r="I165" s="35">
        <f>SUM(I158:I164)</f>
        <v>69</v>
      </c>
      <c r="J165" s="35">
        <f>SUM(J158:J164)</f>
        <v>471</v>
      </c>
      <c r="K165" s="36"/>
      <c r="L165" s="35">
        <f>SUM(L158:L164)</f>
        <v>31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51" t="s">
        <v>107</v>
      </c>
      <c r="F167" s="55">
        <v>250</v>
      </c>
      <c r="G167" s="55">
        <v>2</v>
      </c>
      <c r="H167" s="55">
        <v>5</v>
      </c>
      <c r="I167" s="56">
        <v>13</v>
      </c>
      <c r="J167" s="55">
        <v>106</v>
      </c>
      <c r="K167" s="57" t="s">
        <v>112</v>
      </c>
      <c r="L167" s="58">
        <v>22</v>
      </c>
    </row>
    <row r="168" spans="1:12" ht="14.4" x14ac:dyDescent="0.3">
      <c r="A168" s="22"/>
      <c r="B168" s="23"/>
      <c r="C168" s="24"/>
      <c r="D168" s="29" t="s">
        <v>32</v>
      </c>
      <c r="E168" s="51" t="s">
        <v>108</v>
      </c>
      <c r="F168" s="55">
        <v>100</v>
      </c>
      <c r="G168" s="55">
        <v>14</v>
      </c>
      <c r="H168" s="55">
        <v>15</v>
      </c>
      <c r="I168" s="56">
        <v>28</v>
      </c>
      <c r="J168" s="55">
        <v>224</v>
      </c>
      <c r="K168" s="57" t="s">
        <v>113</v>
      </c>
      <c r="L168" s="58">
        <v>36</v>
      </c>
    </row>
    <row r="169" spans="1:12" ht="14.4" x14ac:dyDescent="0.3">
      <c r="A169" s="22"/>
      <c r="B169" s="23"/>
      <c r="C169" s="24"/>
      <c r="D169" s="29" t="s">
        <v>33</v>
      </c>
      <c r="E169" s="51" t="s">
        <v>109</v>
      </c>
      <c r="F169" s="55">
        <v>170</v>
      </c>
      <c r="G169" s="55">
        <v>49</v>
      </c>
      <c r="H169" s="55">
        <v>2</v>
      </c>
      <c r="I169" s="56">
        <v>33</v>
      </c>
      <c r="J169" s="55">
        <v>145</v>
      </c>
      <c r="K169" s="57">
        <v>417</v>
      </c>
      <c r="L169" s="58">
        <v>10</v>
      </c>
    </row>
    <row r="170" spans="1:12" ht="14.4" x14ac:dyDescent="0.3">
      <c r="A170" s="22"/>
      <c r="B170" s="23"/>
      <c r="C170" s="24"/>
      <c r="D170" s="29" t="s">
        <v>34</v>
      </c>
      <c r="E170" s="59" t="s">
        <v>110</v>
      </c>
      <c r="F170" s="60">
        <v>200</v>
      </c>
      <c r="G170" s="60">
        <v>0</v>
      </c>
      <c r="H170" s="60">
        <v>0</v>
      </c>
      <c r="I170" s="61">
        <v>22</v>
      </c>
      <c r="J170" s="60">
        <v>110</v>
      </c>
      <c r="K170" s="68">
        <v>869</v>
      </c>
      <c r="L170" s="64">
        <v>6</v>
      </c>
    </row>
    <row r="171" spans="1:12" ht="14.4" x14ac:dyDescent="0.3">
      <c r="A171" s="22"/>
      <c r="B171" s="23"/>
      <c r="C171" s="24"/>
      <c r="D171" s="29" t="s">
        <v>35</v>
      </c>
      <c r="E171" s="51" t="s">
        <v>44</v>
      </c>
      <c r="F171" s="55">
        <v>50</v>
      </c>
      <c r="G171" s="55">
        <v>4</v>
      </c>
      <c r="H171" s="55">
        <v>2</v>
      </c>
      <c r="I171" s="56">
        <v>25</v>
      </c>
      <c r="J171" s="55">
        <v>120</v>
      </c>
      <c r="K171" s="57">
        <v>1</v>
      </c>
      <c r="L171" s="58">
        <v>4</v>
      </c>
    </row>
    <row r="172" spans="1:12" ht="14.4" x14ac:dyDescent="0.3">
      <c r="A172" s="22"/>
      <c r="B172" s="23"/>
      <c r="C172" s="24"/>
      <c r="D172" s="29" t="s">
        <v>36</v>
      </c>
      <c r="E172" s="51" t="s">
        <v>45</v>
      </c>
      <c r="F172" s="55"/>
      <c r="G172" s="55"/>
      <c r="H172" s="55"/>
      <c r="I172" s="56"/>
      <c r="J172" s="55"/>
      <c r="K172" s="57"/>
      <c r="L172" s="58"/>
    </row>
    <row r="173" spans="1:12" ht="14.4" x14ac:dyDescent="0.3">
      <c r="A173" s="22"/>
      <c r="B173" s="23"/>
      <c r="C173" s="24"/>
      <c r="D173" s="25"/>
      <c r="E173" s="59"/>
      <c r="F173" s="60"/>
      <c r="G173" s="60"/>
      <c r="H173" s="60"/>
      <c r="I173" s="61"/>
      <c r="J173" s="60"/>
      <c r="K173" s="68"/>
      <c r="L173" s="64"/>
    </row>
    <row r="174" spans="1:12" ht="14.4" x14ac:dyDescent="0.3">
      <c r="A174" s="22"/>
      <c r="B174" s="23"/>
      <c r="C174" s="24"/>
      <c r="D174" s="25" t="s">
        <v>27</v>
      </c>
      <c r="E174" s="51"/>
      <c r="F174" s="55"/>
      <c r="G174" s="55"/>
      <c r="H174" s="55"/>
      <c r="I174" s="56"/>
      <c r="J174" s="55"/>
      <c r="K174" s="57"/>
      <c r="L174" s="58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770</v>
      </c>
      <c r="G175" s="35">
        <f>SUM(G166:G174)</f>
        <v>69</v>
      </c>
      <c r="H175" s="35">
        <f>SUM(H166:H174)</f>
        <v>24</v>
      </c>
      <c r="I175" s="35">
        <f>SUM(I166:I174)</f>
        <v>121</v>
      </c>
      <c r="J175" s="35">
        <f>SUM(J166:J174)</f>
        <v>705</v>
      </c>
      <c r="K175" s="36"/>
      <c r="L175" s="35">
        <f>SUM(L166:L174)</f>
        <v>78</v>
      </c>
    </row>
    <row r="176" spans="1:12" ht="13.8" thickBot="1" x14ac:dyDescent="0.3">
      <c r="A176" s="40">
        <f>A158</f>
        <v>2</v>
      </c>
      <c r="B176" s="41">
        <f>B158</f>
        <v>4</v>
      </c>
      <c r="C176" s="72" t="s">
        <v>37</v>
      </c>
      <c r="D176" s="73"/>
      <c r="E176" s="42"/>
      <c r="F176" s="43">
        <f>F165+F175</f>
        <v>1320</v>
      </c>
      <c r="G176" s="43">
        <f>G165+G175</f>
        <v>86</v>
      </c>
      <c r="H176" s="43">
        <f>H165+H175</f>
        <v>33.4</v>
      </c>
      <c r="I176" s="43">
        <f>I165+I175</f>
        <v>190</v>
      </c>
      <c r="J176" s="43">
        <f>J165+J175</f>
        <v>1176</v>
      </c>
      <c r="K176" s="43"/>
      <c r="L176" s="43">
        <f>L165+L175</f>
        <v>109</v>
      </c>
    </row>
    <row r="177" spans="1:12" ht="15" thickBot="1" x14ac:dyDescent="0.35">
      <c r="A177" s="16">
        <v>2</v>
      </c>
      <c r="B177" s="17">
        <v>5</v>
      </c>
      <c r="C177" s="18" t="s">
        <v>23</v>
      </c>
      <c r="D177" s="19" t="s">
        <v>24</v>
      </c>
      <c r="E177" s="50" t="s">
        <v>114</v>
      </c>
      <c r="F177" s="53">
        <v>250</v>
      </c>
      <c r="G177" s="53">
        <v>7</v>
      </c>
      <c r="H177" s="53">
        <v>7</v>
      </c>
      <c r="I177" s="54">
        <v>36</v>
      </c>
      <c r="J177" s="53">
        <v>298</v>
      </c>
      <c r="K177" s="28" t="s">
        <v>118</v>
      </c>
      <c r="L177" s="63">
        <v>25</v>
      </c>
    </row>
    <row r="178" spans="1:12" ht="14.4" x14ac:dyDescent="0.3">
      <c r="A178" s="22"/>
      <c r="B178" s="23"/>
      <c r="C178" s="24"/>
      <c r="D178" s="25"/>
      <c r="E178" s="50"/>
      <c r="F178" s="53"/>
      <c r="G178" s="53"/>
      <c r="H178" s="53"/>
      <c r="I178" s="54"/>
      <c r="J178" s="53"/>
      <c r="K178" s="28"/>
      <c r="L178" s="63"/>
    </row>
    <row r="179" spans="1:12" ht="14.4" x14ac:dyDescent="0.3">
      <c r="A179" s="22"/>
      <c r="B179" s="23"/>
      <c r="C179" s="24"/>
      <c r="D179" s="29" t="s">
        <v>25</v>
      </c>
      <c r="E179" s="51" t="s">
        <v>47</v>
      </c>
      <c r="F179" s="55">
        <v>250</v>
      </c>
      <c r="G179" s="55">
        <v>0</v>
      </c>
      <c r="H179" s="55">
        <v>0</v>
      </c>
      <c r="I179" s="56">
        <v>14</v>
      </c>
      <c r="J179" s="55">
        <v>96</v>
      </c>
      <c r="K179" s="28">
        <v>943</v>
      </c>
      <c r="L179" s="58">
        <v>6</v>
      </c>
    </row>
    <row r="180" spans="1:12" ht="14.4" x14ac:dyDescent="0.3">
      <c r="A180" s="22"/>
      <c r="B180" s="23"/>
      <c r="C180" s="24"/>
      <c r="D180" s="29" t="s">
        <v>26</v>
      </c>
      <c r="E180" s="51" t="s">
        <v>44</v>
      </c>
      <c r="F180" s="55">
        <v>50</v>
      </c>
      <c r="G180" s="55">
        <v>4</v>
      </c>
      <c r="H180" s="55">
        <v>2</v>
      </c>
      <c r="I180" s="56">
        <v>25</v>
      </c>
      <c r="J180" s="55">
        <v>120</v>
      </c>
      <c r="K180" s="28">
        <v>1</v>
      </c>
      <c r="L180" s="58">
        <v>3</v>
      </c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550</v>
      </c>
      <c r="G184" s="35">
        <f>SUM(G177:G183)</f>
        <v>11</v>
      </c>
      <c r="H184" s="35">
        <f>SUM(H177:H183)</f>
        <v>9</v>
      </c>
      <c r="I184" s="35">
        <f>SUM(I177:I183)</f>
        <v>75</v>
      </c>
      <c r="J184" s="35">
        <f>SUM(J177:J183)</f>
        <v>514</v>
      </c>
      <c r="K184" s="36"/>
      <c r="L184" s="35">
        <f>SUM(L177:L183)</f>
        <v>34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51" t="s">
        <v>63</v>
      </c>
      <c r="F186" s="55">
        <v>200</v>
      </c>
      <c r="G186" s="55">
        <v>2</v>
      </c>
      <c r="H186" s="55">
        <v>5</v>
      </c>
      <c r="I186" s="56">
        <v>8</v>
      </c>
      <c r="J186" s="55">
        <v>188</v>
      </c>
      <c r="K186" s="57">
        <v>34</v>
      </c>
      <c r="L186" s="58">
        <v>24</v>
      </c>
    </row>
    <row r="187" spans="1:12" ht="14.4" x14ac:dyDescent="0.3">
      <c r="A187" s="22"/>
      <c r="B187" s="23"/>
      <c r="C187" s="24"/>
      <c r="D187" s="29" t="s">
        <v>32</v>
      </c>
      <c r="E187" s="51" t="s">
        <v>115</v>
      </c>
      <c r="F187" s="55">
        <v>100</v>
      </c>
      <c r="G187" s="55">
        <v>15</v>
      </c>
      <c r="H187" s="55">
        <v>6</v>
      </c>
      <c r="I187" s="56">
        <v>5</v>
      </c>
      <c r="J187" s="55">
        <v>125</v>
      </c>
      <c r="K187" s="57">
        <v>334</v>
      </c>
      <c r="L187" s="58">
        <v>37</v>
      </c>
    </row>
    <row r="188" spans="1:12" ht="14.4" x14ac:dyDescent="0.3">
      <c r="A188" s="22"/>
      <c r="B188" s="23"/>
      <c r="C188" s="24"/>
      <c r="D188" s="29" t="s">
        <v>33</v>
      </c>
      <c r="E188" s="51" t="s">
        <v>116</v>
      </c>
      <c r="F188" s="55">
        <v>150</v>
      </c>
      <c r="G188" s="55">
        <v>6</v>
      </c>
      <c r="H188" s="55">
        <v>6</v>
      </c>
      <c r="I188" s="56">
        <v>32</v>
      </c>
      <c r="J188" s="55">
        <v>138</v>
      </c>
      <c r="K188" s="57" t="s">
        <v>83</v>
      </c>
      <c r="L188" s="58">
        <v>23</v>
      </c>
    </row>
    <row r="189" spans="1:12" ht="15" thickBot="1" x14ac:dyDescent="0.35">
      <c r="A189" s="22"/>
      <c r="B189" s="23"/>
      <c r="C189" s="24"/>
      <c r="D189" s="29" t="s">
        <v>34</v>
      </c>
      <c r="E189" s="65" t="s">
        <v>43</v>
      </c>
      <c r="F189" s="66">
        <v>250</v>
      </c>
      <c r="G189" s="66">
        <v>1</v>
      </c>
      <c r="H189" s="66">
        <v>2</v>
      </c>
      <c r="I189" s="67">
        <v>16</v>
      </c>
      <c r="J189" s="66">
        <v>107</v>
      </c>
      <c r="K189" s="69">
        <v>945</v>
      </c>
      <c r="L189" s="70">
        <v>6</v>
      </c>
    </row>
    <row r="190" spans="1:12" ht="14.4" x14ac:dyDescent="0.3">
      <c r="A190" s="22"/>
      <c r="B190" s="23"/>
      <c r="C190" s="24"/>
      <c r="D190" s="29" t="s">
        <v>35</v>
      </c>
      <c r="E190" s="51" t="s">
        <v>44</v>
      </c>
      <c r="F190" s="55">
        <v>50</v>
      </c>
      <c r="G190" s="55">
        <v>4</v>
      </c>
      <c r="H190" s="55">
        <v>2</v>
      </c>
      <c r="I190" s="56">
        <v>25</v>
      </c>
      <c r="J190" s="55">
        <v>120</v>
      </c>
      <c r="K190" s="57">
        <v>1</v>
      </c>
      <c r="L190" s="58">
        <v>4</v>
      </c>
    </row>
    <row r="191" spans="1:12" ht="14.4" x14ac:dyDescent="0.3">
      <c r="A191" s="22"/>
      <c r="B191" s="23"/>
      <c r="C191" s="24"/>
      <c r="D191" s="29" t="s">
        <v>36</v>
      </c>
      <c r="E191" s="51" t="s">
        <v>45</v>
      </c>
      <c r="F191" s="55"/>
      <c r="G191" s="55"/>
      <c r="H191" s="55"/>
      <c r="I191" s="56"/>
      <c r="J191" s="55"/>
      <c r="K191" s="57"/>
      <c r="L191" s="58"/>
    </row>
    <row r="192" spans="1:12" ht="14.4" x14ac:dyDescent="0.3">
      <c r="A192" s="22"/>
      <c r="B192" s="23"/>
      <c r="C192" s="24"/>
      <c r="D192" s="84" t="s">
        <v>124</v>
      </c>
      <c r="E192" s="59" t="s">
        <v>117</v>
      </c>
      <c r="F192" s="60">
        <v>25</v>
      </c>
      <c r="G192" s="60">
        <v>4</v>
      </c>
      <c r="H192" s="60">
        <v>8</v>
      </c>
      <c r="I192" s="61">
        <v>22</v>
      </c>
      <c r="J192" s="60">
        <v>44</v>
      </c>
      <c r="K192" s="68"/>
      <c r="L192" s="64">
        <v>6</v>
      </c>
    </row>
    <row r="193" spans="1:12" ht="15" thickBot="1" x14ac:dyDescent="0.35">
      <c r="A193" s="22"/>
      <c r="B193" s="23"/>
      <c r="C193" s="24"/>
      <c r="D193" s="25"/>
      <c r="E193" s="65"/>
      <c r="F193" s="66"/>
      <c r="G193" s="66"/>
      <c r="H193" s="66"/>
      <c r="I193" s="67"/>
      <c r="J193" s="66"/>
      <c r="K193" s="69"/>
      <c r="L193" s="70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775</v>
      </c>
      <c r="G194" s="35">
        <f>SUM(G185:G193)</f>
        <v>32</v>
      </c>
      <c r="H194" s="35">
        <f>SUM(H185:H193)</f>
        <v>29</v>
      </c>
      <c r="I194" s="35">
        <f>SUM(I185:I193)</f>
        <v>108</v>
      </c>
      <c r="J194" s="35">
        <f>SUM(J185:J193)</f>
        <v>722</v>
      </c>
      <c r="K194" s="36"/>
      <c r="L194" s="35">
        <f>SUM(L185:L193)</f>
        <v>100</v>
      </c>
    </row>
    <row r="195" spans="1:12" x14ac:dyDescent="0.25">
      <c r="A195" s="40">
        <f>A177</f>
        <v>2</v>
      </c>
      <c r="B195" s="41">
        <f>B177</f>
        <v>5</v>
      </c>
      <c r="C195" s="72" t="s">
        <v>37</v>
      </c>
      <c r="D195" s="73"/>
      <c r="E195" s="42"/>
      <c r="F195" s="43">
        <f>F184+F194</f>
        <v>1325</v>
      </c>
      <c r="G195" s="43">
        <f>G184+G194</f>
        <v>43</v>
      </c>
      <c r="H195" s="43">
        <f>H184+H194</f>
        <v>38</v>
      </c>
      <c r="I195" s="43">
        <f>I184+I194</f>
        <v>183</v>
      </c>
      <c r="J195" s="43">
        <f>J184+J194</f>
        <v>1236</v>
      </c>
      <c r="K195" s="43"/>
      <c r="L195" s="43">
        <f>L184+L194</f>
        <v>134</v>
      </c>
    </row>
    <row r="196" spans="1:12" x14ac:dyDescent="0.25">
      <c r="A196" s="47"/>
      <c r="B196" s="48"/>
      <c r="C196" s="74" t="s">
        <v>38</v>
      </c>
      <c r="D196" s="75"/>
      <c r="E196" s="76"/>
      <c r="F196" s="49">
        <f>(F24+F43+F62+F81+F100+F119+F138+F157+F176+F195)/(IF(F24=0, 0, 1)+IF(F43=0, 0, 1)+IF(F62=0, 0, 1)+IF(F81=0, 0, 1)+IF(F100=0, 0, 1)+IF(F119=0, 0, 1)+IF(F138=0, 0, 1)+IF(F157=0, 0, 1)+IF(F176=0, 0, 1)+IF(F195=0, 0, 1))</f>
        <v>1332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47.216000000000001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39.457999999999998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174.68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1285.682</v>
      </c>
      <c r="K196" s="49"/>
      <c r="L196" s="49">
        <f>(L24+L43+L62+L81+L100+L119+L138+L157+L176+L195)/(IF(L24=0, 0, 1)+IF(L43=0, 0, 1)+IF(L62=0, 0, 1)+IF(L81=0, 0, 1)+IF(L100=0, 0, 1)+IF(L119=0, 0, 1)+IF(L138=0, 0, 1)+IF(L157=0, 0, 1)+IF(L176=0, 0, 1)+IF(L195=0, 0, 1))</f>
        <v>117.1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2023-10-19T07:17:28Z</dcterms:created>
  <dcterms:modified xsi:type="dcterms:W3CDTF">2025-01-02T08:58:27Z</dcterms:modified>
</cp:coreProperties>
</file>